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1085" windowHeight="6630" activeTab="1"/>
  </bookViews>
  <sheets>
    <sheet name="anexa 1monit preliminara  " sheetId="1" r:id="rId1"/>
    <sheet name="anexa 2 ziua bursei" sheetId="2" r:id="rId2"/>
    <sheet name="anexa 3 monit finala tabel 1 " sheetId="3" r:id="rId3"/>
    <sheet name="anexa 3 monit finala  tabel 2" sheetId="4" r:id="rId4"/>
    <sheet name="anexa 3 monit finala tabel 3" sheetId="5" r:id="rId5"/>
  </sheets>
  <definedNames>
    <definedName name="_xlnm.Print_Area" localSheetId="0">'anexa 1monit preliminara  '!$A$1:$R$114</definedName>
  </definedNames>
  <calcPr fullCalcOnLoad="1"/>
</workbook>
</file>

<file path=xl/sharedStrings.xml><?xml version="1.0" encoding="utf-8"?>
<sst xmlns="http://schemas.openxmlformats.org/spreadsheetml/2006/main" count="415" uniqueCount="274">
  <si>
    <t>Nr. crt</t>
  </si>
  <si>
    <t>Agenţia judeteana/ municipala; locala</t>
  </si>
  <si>
    <t>Nr.  agenti  economici  contactati</t>
  </si>
  <si>
    <t>Nr. agenti  economici participanti</t>
  </si>
  <si>
    <t>Nr. oferte locuri de munca</t>
  </si>
  <si>
    <t xml:space="preserve">Nr. persoane participante </t>
  </si>
  <si>
    <t xml:space="preserve"> total, din care</t>
  </si>
  <si>
    <t xml:space="preserve">nr.  angajatori de insertie </t>
  </si>
  <si>
    <t>total, din care:</t>
  </si>
  <si>
    <t>nr.  angajatori de insertie</t>
  </si>
  <si>
    <t>TOTAL judet/municipiul Bucuresti</t>
  </si>
  <si>
    <t xml:space="preserve">Nr. agenti  economici contactati </t>
  </si>
  <si>
    <t>Nr. agenti economici care si-au anuntat participarea</t>
  </si>
  <si>
    <t>Nr.  locuri de munca oferite</t>
  </si>
  <si>
    <t xml:space="preserve">Total, din care: </t>
  </si>
  <si>
    <t>Total, din care:</t>
  </si>
  <si>
    <t xml:space="preserve">Total, din care:  </t>
  </si>
  <si>
    <t>Agenţia judeţeană (municipala) pentru ocuparea forţei de muncă………………..</t>
  </si>
  <si>
    <t>situatia la o luna de la data de desfasurare</t>
  </si>
  <si>
    <t>Nr.crt</t>
  </si>
  <si>
    <t xml:space="preserve"> Agentia judeteana/municipala; locala</t>
  </si>
  <si>
    <t>Nr. total agenti economici contactati</t>
  </si>
  <si>
    <t>Nr. total agenti economici participanti</t>
  </si>
  <si>
    <t>Agentia locala 1</t>
  </si>
  <si>
    <t>Agentia locala 2</t>
  </si>
  <si>
    <t>TOTAL</t>
  </si>
  <si>
    <t xml:space="preserve">BURSA GENERALA A LOCURILOR DE MUNCĂ </t>
  </si>
  <si>
    <t xml:space="preserve">total, din care:        </t>
  </si>
  <si>
    <t xml:space="preserve">total, din care:       </t>
  </si>
  <si>
    <t xml:space="preserve">total, din care:            </t>
  </si>
  <si>
    <t>tineri</t>
  </si>
  <si>
    <t>someri de lunga durata</t>
  </si>
  <si>
    <t>persoane cu handicap</t>
  </si>
  <si>
    <t xml:space="preserve"> persoane eliberate din detentie</t>
  </si>
  <si>
    <t>rromi</t>
  </si>
  <si>
    <t>alte categorii</t>
  </si>
  <si>
    <t>femei</t>
  </si>
  <si>
    <t xml:space="preserve">Nr. total persoane selectate pentru  incadrare                                           </t>
  </si>
  <si>
    <t>angajatori de insertie</t>
  </si>
  <si>
    <t>Nr. total persoane  incadrate din randul celor intervievate</t>
  </si>
  <si>
    <t>absolventi de peste 18 ani postinstitutionalizati</t>
  </si>
  <si>
    <t>total , din care:</t>
  </si>
  <si>
    <t xml:space="preserve"> Agentia judeteana/municipala</t>
  </si>
  <si>
    <t xml:space="preserve">Nr. total persoane  participante                                   </t>
  </si>
  <si>
    <t xml:space="preserve">SITUAŢIA STATISTICĂ A ACTIVITĂŢII BURSEI GENERALA E A LOCURILOR DE MUNCĂ </t>
  </si>
  <si>
    <t>Nr. locuri de muncă  ocupate pentru principalele 5 meserii (ocupatii)/Ramura de activitate</t>
  </si>
  <si>
    <t>Nr. persoane selectate in vederea incadrarii</t>
  </si>
  <si>
    <t>Tabel nr. 1</t>
  </si>
  <si>
    <t>Tabel nr. 2</t>
  </si>
  <si>
    <t>Nr.  persoane marginalizate social  incadrate din randul celor intervievate</t>
  </si>
  <si>
    <t>Tabel nr. 3</t>
  </si>
  <si>
    <t>TOTAL judet/ municipiul Bucuresti</t>
  </si>
  <si>
    <t>inv. superior (de lunga si scurta durata)</t>
  </si>
  <si>
    <t>inv. profesional si de ucenicie</t>
  </si>
  <si>
    <t>inv special</t>
  </si>
  <si>
    <t>Total persoane incadrate, din care pe categorii de varsta</t>
  </si>
  <si>
    <t>pana in 25 ani</t>
  </si>
  <si>
    <t>25-35 ani</t>
  </si>
  <si>
    <t>35-45 ani</t>
  </si>
  <si>
    <t>peste 45 ani</t>
  </si>
  <si>
    <t xml:space="preserve">Total persoane incadrate, din care </t>
  </si>
  <si>
    <t>someri indemnizati</t>
  </si>
  <si>
    <t>someri neindemnizati</t>
  </si>
  <si>
    <t>Nr. total persoane  incadrate din randul celor intervievate ( inclusiv persoanele marginalizate social )</t>
  </si>
  <si>
    <t>gimnaziale, neterminate sau fara studii</t>
  </si>
  <si>
    <t>profesionale</t>
  </si>
  <si>
    <t>medii</t>
  </si>
  <si>
    <t>superioare</t>
  </si>
  <si>
    <t xml:space="preserve">Situatia privind </t>
  </si>
  <si>
    <t>la o luna de la data de desfasurare</t>
  </si>
  <si>
    <t>Agenţia judeteana (municipala)  pentru ocuparea forţei de muncă………………</t>
  </si>
  <si>
    <t>Situatia privind</t>
  </si>
  <si>
    <t xml:space="preserve">ramurile de activitate si meseriile aferente locurilor de munca ocupate la bursa generala a locurilor de munca </t>
  </si>
  <si>
    <t>Nr total locuri de munca ocupate/Principalele 3 ramuri de activitate*/principalele 5 meserii (ocupatii) aferente ramurii de activitate**</t>
  </si>
  <si>
    <t xml:space="preserve">total col 11 = total col(13+15+17+19+21+23+25+27) </t>
  </si>
  <si>
    <t>total col 12 = total col(14+16+18+20+22+24+26+28)</t>
  </si>
  <si>
    <t>total col 11 = total col 29 = total col 35 = total col 40</t>
  </si>
  <si>
    <t>total col 29 = total col(30+31+32+33+34)</t>
  </si>
  <si>
    <t>total col 40 = total col (41+42+43)</t>
  </si>
  <si>
    <t>Nr. total persoane marginalizate incadrate, din care:</t>
  </si>
  <si>
    <t>total col 28 din Tabelul nr. 1 = total col 2 din Tabel nr. 2</t>
  </si>
  <si>
    <t>Nr. persoane incadrate pe loc</t>
  </si>
  <si>
    <t>inv. general sau incomplet</t>
  </si>
  <si>
    <t>alte persoane in cautarea unui loc de munca</t>
  </si>
  <si>
    <t>Nr total locuri de munca oferite pentru persoanele fara studii superioare/Ramuri de activitate*/principalele 5 meserii (ocupatii) aferente ramurii de activitate**</t>
  </si>
  <si>
    <t>Nr total locuri de munca oferite pentru persoanele cu  studii superioare/Ramuri de activitate*/principalele 5 meserii (ocupatii) aferente ramurii de activitate**</t>
  </si>
  <si>
    <t>pentru persoanele fara  studii superioare</t>
  </si>
  <si>
    <t>pentru persoanele cu  studii superioare</t>
  </si>
  <si>
    <r>
      <t>Total persoane incadrate, din care pe forme de</t>
    </r>
    <r>
      <rPr>
        <sz val="9"/>
        <rFont val="Arial"/>
        <family val="2"/>
      </rPr>
      <t xml:space="preserve"> invatamant</t>
    </r>
  </si>
  <si>
    <t>total col 1 = col(3+5+7+9+11+13) din Tabelul nr. 2</t>
  </si>
  <si>
    <t>total col 15 = total col (16+17+18+19)</t>
  </si>
  <si>
    <t>total col 2 = col (4+6+8+10+12+14) din Tabelul nr. 2</t>
  </si>
  <si>
    <t>col 3 = total col 4 din Tabel nr. 3</t>
  </si>
  <si>
    <t>col 3  din Tabel nr. 3 = total col (31+32+33+34) din Tabel nr. 1</t>
  </si>
  <si>
    <t>col 8 = total col 9 din tabel nr. 3</t>
  </si>
  <si>
    <t>col 8 din Tabel nr. 3 = total col 30 din Tabel nr. 1</t>
  </si>
  <si>
    <t>col 13 = total col 14 din Tabel nr. 3</t>
  </si>
  <si>
    <t>total col 11 din Tabel nr. 1 = total col 29 din Tabel nr. 1 = total col 35 din Tabel nr. 1 = total col 40 din Tabel nr. 1 = total col 2 din Tabel nr. 3</t>
  </si>
  <si>
    <t>col 13 din Tabel nr. 3 = total col 27 din tabel nr. 1</t>
  </si>
  <si>
    <t>inv. liceal si post liceal</t>
  </si>
  <si>
    <t>total col 35 = total col (36+37+38+39)</t>
  </si>
  <si>
    <t>Nr. total persoane marginalizate social incadrate</t>
  </si>
  <si>
    <t>total col 27 din Tabel nr. 1 = total col 1 din Tabel nr. 2 = total col 15 din Tabelul nr. 2</t>
  </si>
  <si>
    <t>Nr locuri de munca oferite / ramura de activitate</t>
  </si>
  <si>
    <t>Nr locuri de munca oferite/ramura de activitate</t>
  </si>
  <si>
    <r>
      <t>Denumire</t>
    </r>
    <r>
      <rPr>
        <b/>
        <i/>
        <sz val="9"/>
        <rFont val="Times New Roman CE"/>
        <family val="1"/>
      </rPr>
      <t xml:space="preserve"> principalele 5 ocupatii (meserii) pentru locurile de munca oferite in ramura de activitate</t>
    </r>
  </si>
  <si>
    <r>
      <t xml:space="preserve">* </t>
    </r>
    <r>
      <rPr>
        <b/>
        <sz val="12"/>
        <rFont val="Times New Roman CE"/>
        <family val="1"/>
      </rPr>
      <t>Anexa A</t>
    </r>
    <r>
      <rPr>
        <sz val="11"/>
        <rFont val="Times New Roman CE"/>
        <family val="1"/>
      </rPr>
      <t xml:space="preserve"> contine doar </t>
    </r>
    <r>
      <rPr>
        <b/>
        <sz val="11"/>
        <rFont val="Times New Roman CE"/>
        <family val="1"/>
      </rPr>
      <t>diviziunile</t>
    </r>
    <r>
      <rPr>
        <sz val="11"/>
        <rFont val="Times New Roman CE"/>
        <family val="1"/>
      </rPr>
      <t xml:space="preserve"> din Clasificarea Activitatilor din Economia Nationala ( la completarea machetei se va tine cont </t>
    </r>
    <r>
      <rPr>
        <b/>
        <sz val="12"/>
        <rFont val="Times New Roman CE"/>
        <family val="1"/>
      </rPr>
      <t>doar</t>
    </r>
    <r>
      <rPr>
        <sz val="11"/>
        <rFont val="Times New Roman CE"/>
        <family val="1"/>
      </rPr>
      <t xml:space="preserve"> de aceste diviziuni)</t>
    </r>
  </si>
  <si>
    <r>
      <t xml:space="preserve">In coloanele cu denumirea ramurii de activitate din codul CAEN, treceti </t>
    </r>
    <r>
      <rPr>
        <b/>
        <sz val="11"/>
        <rFont val="Times New Roman CE"/>
        <family val="1"/>
      </rPr>
      <t>doar semnificatia numerica</t>
    </r>
    <r>
      <rPr>
        <sz val="11"/>
        <rFont val="Times New Roman CE"/>
        <family val="1"/>
      </rPr>
      <t xml:space="preserve"> a diviziunii din anexa A</t>
    </r>
  </si>
  <si>
    <r>
      <t xml:space="preserve">Denumire ramura de activitate                           ( conform CAEN din anexa A)         ( </t>
    </r>
    <r>
      <rPr>
        <b/>
        <i/>
        <sz val="10"/>
        <rFont val="Times New Roman CE"/>
        <family val="1"/>
      </rPr>
      <t>semnificatia numerica)</t>
    </r>
  </si>
  <si>
    <r>
      <t xml:space="preserve">Denumire ramura de activitate                           ( conform CAEN din anexa A)         </t>
    </r>
    <r>
      <rPr>
        <b/>
        <i/>
        <sz val="10"/>
        <rFont val="Times New Roman CE"/>
        <family val="1"/>
      </rPr>
      <t>(semnificatia numerica)</t>
    </r>
  </si>
  <si>
    <r>
      <t xml:space="preserve">Denumire ramura de activitate                           ( conform CAEN din anexa A)                                                             </t>
    </r>
    <r>
      <rPr>
        <b/>
        <i/>
        <sz val="10"/>
        <rFont val="Times New Roman CE"/>
        <family val="1"/>
      </rPr>
      <t>(semnificatia numerica)</t>
    </r>
  </si>
  <si>
    <r>
      <t xml:space="preserve"> Denumire ramura de activitate        </t>
    </r>
    <r>
      <rPr>
        <b/>
        <i/>
        <sz val="10"/>
        <rFont val="Times New Roman CE"/>
        <family val="1"/>
      </rPr>
      <t>(semnificatia numerica)</t>
    </r>
    <r>
      <rPr>
        <b/>
        <i/>
        <sz val="8"/>
        <rFont val="Times New Roman CE"/>
        <family val="1"/>
      </rPr>
      <t xml:space="preserve"> </t>
    </r>
  </si>
  <si>
    <t>Nr locuri de munca ocupate/                                          ramura de activitate</t>
  </si>
  <si>
    <r>
      <t xml:space="preserve">  Denumire ramura de activitate</t>
    </r>
    <r>
      <rPr>
        <b/>
        <i/>
        <sz val="8"/>
        <rFont val="Times New Roman CE"/>
        <family val="1"/>
      </rPr>
      <t xml:space="preserve"> </t>
    </r>
    <r>
      <rPr>
        <b/>
        <i/>
        <sz val="10"/>
        <rFont val="Times New Roman CE"/>
        <family val="1"/>
      </rPr>
      <t>(semnificatia numerica)</t>
    </r>
  </si>
  <si>
    <r>
      <t xml:space="preserve">Denumire </t>
    </r>
    <r>
      <rPr>
        <b/>
        <i/>
        <sz val="9"/>
        <rFont val="Times New Roman CE"/>
        <family val="1"/>
      </rPr>
      <t>principalele 5 ocupatii (meserii) pentru locurile de munca ocupate in ramura de activitate</t>
    </r>
  </si>
  <si>
    <t>la o luna de la data de desfasurare a bursei generale a locurilor de munnca</t>
  </si>
  <si>
    <r>
      <t>Denumire ramura de activitate</t>
    </r>
    <r>
      <rPr>
        <b/>
        <i/>
        <sz val="8"/>
        <rFont val="Times New Roman CE"/>
        <family val="1"/>
      </rPr>
      <t xml:space="preserve">                    </t>
    </r>
    <r>
      <rPr>
        <b/>
        <i/>
        <sz val="10"/>
        <rFont val="Times New Roman CE"/>
        <family val="1"/>
      </rPr>
      <t>(semnificatia numerica)</t>
    </r>
  </si>
  <si>
    <t>Nr total locuri de munca ocupate de catre persoanele cu  studii superioare/Ramuri de activitate*/principalele 5 meserii (ocupatii) aferente ramurii de activitate</t>
  </si>
  <si>
    <t>Nr total locuri de munca ocupate de catre persoanele fara studii superioare/Ramuri de activitate*/principalele 5 meserii (ocupatii) aferente ramurii de activitate</t>
  </si>
  <si>
    <r>
      <t xml:space="preserve">  Denumire ramura de activitate </t>
    </r>
    <r>
      <rPr>
        <b/>
        <i/>
        <sz val="10"/>
        <rFont val="Times New Roman CE"/>
        <family val="1"/>
      </rPr>
      <t xml:space="preserve">(semnificatia numerica) </t>
    </r>
  </si>
  <si>
    <t>Nr locuri de munca ocupate /                          ramura de activitate</t>
  </si>
  <si>
    <t>Nr locuri de munca ocupate / ramura de activitate</t>
  </si>
  <si>
    <r>
      <t xml:space="preserve">La coloanele cu meserii din tabelul nr.3 se va trece </t>
    </r>
    <r>
      <rPr>
        <b/>
        <sz val="11"/>
        <rFont val="Times New Roman CE"/>
        <family val="1"/>
      </rPr>
      <t>doar</t>
    </r>
    <r>
      <rPr>
        <sz val="11"/>
        <rFont val="Times New Roman CE"/>
        <family val="1"/>
      </rPr>
      <t xml:space="preserve"> </t>
    </r>
    <r>
      <rPr>
        <b/>
        <sz val="11"/>
        <rFont val="Times New Roman CE"/>
        <family val="1"/>
      </rPr>
      <t>denumirea meseriei</t>
    </r>
    <r>
      <rPr>
        <sz val="11"/>
        <rFont val="Times New Roman CE"/>
        <family val="1"/>
      </rPr>
      <t>, in conformitate cu codul COR</t>
    </r>
  </si>
  <si>
    <t>persoane cu studii superioare (de scurta si lunga durata)</t>
  </si>
  <si>
    <t>persoane fara studii superioare</t>
  </si>
  <si>
    <r>
      <t xml:space="preserve">Denumire </t>
    </r>
    <r>
      <rPr>
        <b/>
        <i/>
        <sz val="9"/>
        <rFont val="Times New Roman CE"/>
        <family val="1"/>
      </rPr>
      <t>principalele 5 ocupatii (meserii) pentru locurile de munca ocupate in ramura de activitate/nivelul studiilor</t>
    </r>
  </si>
  <si>
    <r>
      <t>Denumire</t>
    </r>
    <r>
      <rPr>
        <b/>
        <i/>
        <sz val="9"/>
        <rFont val="Times New Roman CE"/>
        <family val="1"/>
      </rPr>
      <t xml:space="preserve"> principalele 5 ocupatii (meserii) pentru locurile de munca ocupate in ramura de activitate/nivelul studiilor</t>
    </r>
  </si>
  <si>
    <t>Nr. locuri de muncă  oferite pentru principalele 5 meserii (ocupatii)/             Ramura de activitate</t>
  </si>
  <si>
    <t>Nr. locuri de muncă  oferite pentru principalele 5 meserii (ocupatii)/          Ramura de activitate</t>
  </si>
  <si>
    <t>Nr locuri de munca oferite/    ramura de activitate</t>
  </si>
  <si>
    <t>Nr. locuri de muncă  oferite pentru principalele 5 meserii (ocupatii)/           Ramura de activitate</t>
  </si>
  <si>
    <t>Nr locuri de munca ocupate/                            ramura de activitate</t>
  </si>
  <si>
    <t>Nr. locuri de muncă  ocupate pentru principalele 5 meserii (ocupatii)/         Ramura de activitate</t>
  </si>
  <si>
    <t>Nr. locuri de muncă  ocupate pentru principalele 5 meserii (ocupatii)/          Ramura de activitate</t>
  </si>
  <si>
    <r>
      <t>Denumire</t>
    </r>
    <r>
      <rPr>
        <b/>
        <i/>
        <sz val="9"/>
        <rFont val="Times New Roman CE"/>
        <family val="1"/>
      </rPr>
      <t xml:space="preserve"> principalele 5 ocupatii (meserii) pentru locurile de munca ocupate in ramura de activitate</t>
    </r>
  </si>
  <si>
    <t xml:space="preserve"> nivelul studiilor FSS/SS</t>
  </si>
  <si>
    <t xml:space="preserve"> Agenţia judeteana </t>
  </si>
  <si>
    <t xml:space="preserve">TOTAL judet  </t>
  </si>
  <si>
    <t xml:space="preserve"> Agenţia judeteana  </t>
  </si>
  <si>
    <t>Nr.   total locuri de munca oferite la nivel de judet                     (col 3+col 8)</t>
  </si>
  <si>
    <r>
      <t xml:space="preserve">Nr. </t>
    </r>
    <r>
      <rPr>
        <b/>
        <i/>
        <sz val="12"/>
        <rFont val="Times New Roman CE"/>
        <family val="1"/>
      </rPr>
      <t>total</t>
    </r>
    <r>
      <rPr>
        <b/>
        <i/>
        <sz val="9"/>
        <rFont val="Times New Roman CE"/>
        <family val="1"/>
      </rPr>
      <t xml:space="preserve"> locuri de munca oferite pentru </t>
    </r>
    <r>
      <rPr>
        <b/>
        <i/>
        <sz val="12"/>
        <rFont val="Times New Roman CE"/>
        <family val="1"/>
      </rPr>
      <t>persoanele fara studii superioare</t>
    </r>
    <r>
      <rPr>
        <i/>
        <sz val="12"/>
        <rFont val="Times New Roman CE"/>
        <family val="1"/>
      </rPr>
      <t xml:space="preserve"> </t>
    </r>
    <r>
      <rPr>
        <b/>
        <i/>
        <sz val="9"/>
        <rFont val="Times New Roman CE"/>
        <family val="1"/>
      </rPr>
      <t xml:space="preserve">la nivel de judet   </t>
    </r>
  </si>
  <si>
    <r>
      <t xml:space="preserve">Nr.  </t>
    </r>
    <r>
      <rPr>
        <b/>
        <i/>
        <sz val="12"/>
        <rFont val="Times New Roman CE"/>
        <family val="1"/>
      </rPr>
      <t xml:space="preserve"> total</t>
    </r>
    <r>
      <rPr>
        <b/>
        <i/>
        <sz val="9"/>
        <rFont val="Times New Roman CE"/>
        <family val="1"/>
      </rPr>
      <t xml:space="preserve"> locuri de munca oferite pentru </t>
    </r>
    <r>
      <rPr>
        <b/>
        <i/>
        <sz val="12"/>
        <rFont val="Times New Roman CE"/>
        <family val="1"/>
      </rPr>
      <t>persoanele cu studii superioare</t>
    </r>
    <r>
      <rPr>
        <b/>
        <i/>
        <sz val="9"/>
        <rFont val="Times New Roman CE"/>
        <family val="1"/>
      </rPr>
      <t xml:space="preserve"> la nivel de judet  </t>
    </r>
  </si>
  <si>
    <t>Nr.   total locuri de munca ocupate la nivel de judet              (col 3+col 8)</t>
  </si>
  <si>
    <r>
      <t xml:space="preserve">Nr. total locuri de munca ocupate de catre </t>
    </r>
    <r>
      <rPr>
        <b/>
        <i/>
        <sz val="10"/>
        <rFont val="Times New Roman CE"/>
        <family val="1"/>
      </rPr>
      <t>persoanele fara studii superioare</t>
    </r>
    <r>
      <rPr>
        <b/>
        <i/>
        <sz val="9"/>
        <rFont val="Times New Roman CE"/>
        <family val="1"/>
      </rPr>
      <t xml:space="preserve"> la nivel de judet  </t>
    </r>
  </si>
  <si>
    <r>
      <t xml:space="preserve">Nr.   total locuri de munca ocupate de catre </t>
    </r>
    <r>
      <rPr>
        <b/>
        <i/>
        <sz val="10"/>
        <rFont val="Times New Roman CE"/>
        <family val="1"/>
      </rPr>
      <t>persoanele cu studii superioare</t>
    </r>
    <r>
      <rPr>
        <b/>
        <i/>
        <sz val="9"/>
        <rFont val="Times New Roman CE"/>
        <family val="1"/>
      </rPr>
      <t xml:space="preserve"> la nivel de judet  </t>
    </r>
  </si>
  <si>
    <t>Director Executiv</t>
  </si>
  <si>
    <t xml:space="preserve"> Agenţia judeteana Bihor</t>
  </si>
  <si>
    <t>Intocmit</t>
  </si>
  <si>
    <t>DIN DATA DE……………………….</t>
  </si>
  <si>
    <t>Agenţia Judeteana pentru Ocuparea Forţei de Muncă  …………………</t>
  </si>
  <si>
    <t>Director adjunct,</t>
  </si>
  <si>
    <t>Director executiv,</t>
  </si>
  <si>
    <t>Intocmit,</t>
  </si>
  <si>
    <t xml:space="preserve">Nr.  angajatori de insertie  </t>
  </si>
  <si>
    <t xml:space="preserve">Nr.  angajatori de insertie    </t>
  </si>
  <si>
    <t>Nr.   locuri de munca oferite  de catre angajatorii de insertie</t>
  </si>
  <si>
    <r>
      <t xml:space="preserve">Nr.   </t>
    </r>
    <r>
      <rPr>
        <b/>
        <i/>
        <sz val="12"/>
        <rFont val="Times New Roman CE"/>
        <family val="1"/>
      </rPr>
      <t>total</t>
    </r>
    <r>
      <rPr>
        <b/>
        <i/>
        <sz val="9"/>
        <rFont val="Times New Roman CE"/>
        <family val="1"/>
      </rPr>
      <t xml:space="preserve"> locuri de munca oferite la nivel de judet de catre angajatorii de insertie</t>
    </r>
  </si>
  <si>
    <t>Nr total locuri de munca oferite de catre angajatorii de insertie/ Ramuri de activitate */principalele 5 meserii(ocupatii) aferente ramurii de activitate**</t>
  </si>
  <si>
    <t xml:space="preserve">pentru persoanele marginalizate social </t>
  </si>
  <si>
    <t xml:space="preserve"> persoane marginalizate social</t>
  </si>
  <si>
    <r>
      <t xml:space="preserve">Nr.  </t>
    </r>
    <r>
      <rPr>
        <b/>
        <i/>
        <sz val="10"/>
        <rFont val="Times New Roman CE"/>
        <family val="1"/>
      </rPr>
      <t xml:space="preserve"> total </t>
    </r>
    <r>
      <rPr>
        <b/>
        <i/>
        <sz val="9"/>
        <rFont val="Times New Roman CE"/>
        <family val="1"/>
      </rPr>
      <t>locuri de munca ocupate la nivel de judet de catre persoanele marginalizate social</t>
    </r>
  </si>
  <si>
    <t>Nr total locuri de munca ocupate de catre persoanele marginalizate social/  Principalele 3 ramuri de activitate */principalele 5 meserii (ocupatii) eferente ramurii de activitate**</t>
  </si>
  <si>
    <t>pentru persoanele marginalizate social</t>
  </si>
  <si>
    <t>persoane marginalizate social</t>
  </si>
  <si>
    <t xml:space="preserve">persoanele marginalizate social, incadrate la bursa generala a locurilor de munca </t>
  </si>
  <si>
    <t>tineri care se afla sau provin din sistemul de protectie a copilului</t>
  </si>
  <si>
    <t>tineri cu dizabilitati</t>
  </si>
  <si>
    <t>tineri cu copii in intretinere</t>
  </si>
  <si>
    <t>tineri care au executat pedepse privative de libertate</t>
  </si>
  <si>
    <t>tineri victime ale traficului de persoane</t>
  </si>
  <si>
    <t>tineri fara familie sau a carori familie nu le poate asigura intretinerea</t>
  </si>
  <si>
    <r>
      <t xml:space="preserve">Nr.   </t>
    </r>
    <r>
      <rPr>
        <b/>
        <i/>
        <sz val="10"/>
        <rFont val="Times New Roman CE"/>
        <family val="1"/>
      </rPr>
      <t>total</t>
    </r>
    <r>
      <rPr>
        <b/>
        <i/>
        <sz val="9"/>
        <rFont val="Times New Roman CE"/>
        <family val="1"/>
      </rPr>
      <t xml:space="preserve"> locuri de munca ocupate  la nivel de judet de catre persoanele marginalizate social</t>
    </r>
  </si>
  <si>
    <t>Nr total locuri de munca ocupate de catre persoanele marginalizate social/ Ramuri de activitate */principalele 5 meserii(ocupatii) eferente ramurii de activitate</t>
  </si>
  <si>
    <t>Agenţia Judeteana  pentru Ocuparea Forţei de Muncă  Neamt</t>
  </si>
  <si>
    <t>DIN DATA DE  20 aprilie 2018</t>
  </si>
  <si>
    <t>Monitorizare preliminara la data de 17.04.2018</t>
  </si>
  <si>
    <t>ALOFM PIATRA NEAMT</t>
  </si>
  <si>
    <t>ALOFM ROMAN</t>
  </si>
  <si>
    <t>ALOFM TG.NEAMT</t>
  </si>
  <si>
    <t>DANIEL CHIRILA</t>
  </si>
  <si>
    <t>DANIELA LUPU</t>
  </si>
  <si>
    <t>LILIANA MIHUT</t>
  </si>
  <si>
    <t>consilier superior</t>
  </si>
  <si>
    <t>dulgher</t>
  </si>
  <si>
    <t>zidar</t>
  </si>
  <si>
    <t>zugrav</t>
  </si>
  <si>
    <t>munc necalificat</t>
  </si>
  <si>
    <t>confectioner textile</t>
  </si>
  <si>
    <t>operator tricotaje</t>
  </si>
  <si>
    <t>confectioner structuri metalice</t>
  </si>
  <si>
    <t>montatori PVC</t>
  </si>
  <si>
    <t>operatori mse plastice</t>
  </si>
  <si>
    <t>electrician auto</t>
  </si>
  <si>
    <t>agent vanzari</t>
  </si>
  <si>
    <t>mecanic auto</t>
  </si>
  <si>
    <t>electricieni</t>
  </si>
  <si>
    <t>electricieni montare si reparatii</t>
  </si>
  <si>
    <t>fierar</t>
  </si>
  <si>
    <t>lacatus mecanic</t>
  </si>
  <si>
    <t>lucrator comercial</t>
  </si>
  <si>
    <t>manipulant marfuri</t>
  </si>
  <si>
    <t>macaragiu</t>
  </si>
  <si>
    <t>stivuitorist</t>
  </si>
  <si>
    <t>sofer</t>
  </si>
  <si>
    <t>barman</t>
  </si>
  <si>
    <t>ospatar</t>
  </si>
  <si>
    <t>sudor elecric</t>
  </si>
  <si>
    <t>sculer matriter</t>
  </si>
  <si>
    <t>frezor</t>
  </si>
  <si>
    <t>finisor</t>
  </si>
  <si>
    <t>mecanic intretinere masini</t>
  </si>
  <si>
    <t>responsabil logistica</t>
  </si>
  <si>
    <t>bucatar</t>
  </si>
  <si>
    <t>camarista hotel</t>
  </si>
  <si>
    <t>consultant asigurari</t>
  </si>
  <si>
    <t>inginer ind. .alimentara</t>
  </si>
  <si>
    <t>manager</t>
  </si>
  <si>
    <t>inginer TCM</t>
  </si>
  <si>
    <t>jurist</t>
  </si>
  <si>
    <t>matematician/fizician</t>
  </si>
  <si>
    <t>tamplar universal</t>
  </si>
  <si>
    <t xml:space="preserve"> manager</t>
  </si>
  <si>
    <t>muncitor necalificat confectii</t>
  </si>
  <si>
    <t>vulcanizator</t>
  </si>
  <si>
    <t>sudor</t>
  </si>
  <si>
    <t>sofer autoturism</t>
  </si>
  <si>
    <t>grafician calculator</t>
  </si>
  <si>
    <t>psiholog</t>
  </si>
  <si>
    <t>consilier vocational</t>
  </si>
  <si>
    <t>operator confectioner</t>
  </si>
  <si>
    <t>calcator</t>
  </si>
  <si>
    <t>fierar betonist</t>
  </si>
  <si>
    <t>masinist pod rulant</t>
  </si>
  <si>
    <t>vanzator</t>
  </si>
  <si>
    <t>operator calculator</t>
  </si>
  <si>
    <t>tehnician echipamente de calcul</t>
  </si>
  <si>
    <t>cofetar</t>
  </si>
  <si>
    <t>patiser</t>
  </si>
  <si>
    <t>brutar</t>
  </si>
  <si>
    <t>sofer autoturisme</t>
  </si>
  <si>
    <t>agent de securitate</t>
  </si>
  <si>
    <t>agent servicii client</t>
  </si>
  <si>
    <t>agent reclama publicitara</t>
  </si>
  <si>
    <t>ingrijitor animale</t>
  </si>
  <si>
    <t>instalator tehnico-sanitare si gaze</t>
  </si>
  <si>
    <t>tinichigiu industrial</t>
  </si>
  <si>
    <t>inginer drumuri si poduri</t>
  </si>
  <si>
    <t>insp.coord. asigurari</t>
  </si>
  <si>
    <t>NEAMT</t>
  </si>
  <si>
    <t>Nr. 4148 /17.04.2018</t>
  </si>
  <si>
    <t>munc.necalificat conf.metalice</t>
  </si>
  <si>
    <t>inginer constructii civile</t>
  </si>
  <si>
    <t>specialist  marketing</t>
  </si>
  <si>
    <t>DIN DATA DE 20.04.2018</t>
  </si>
  <si>
    <t>TOTAL judet</t>
  </si>
  <si>
    <t xml:space="preserve"> Agenţia judeteana NEAMT</t>
  </si>
  <si>
    <r>
      <t>Nr.</t>
    </r>
    <r>
      <rPr>
        <b/>
        <i/>
        <sz val="10"/>
        <rFont val="Times New Roman CE"/>
        <family val="1"/>
      </rPr>
      <t xml:space="preserve"> total</t>
    </r>
    <r>
      <rPr>
        <b/>
        <i/>
        <sz val="9"/>
        <rFont val="Times New Roman CE"/>
        <family val="1"/>
      </rPr>
      <t xml:space="preserve"> locuri de munca ocupate la nivel de judet </t>
    </r>
  </si>
  <si>
    <t>munc nec. in ind confectiilor</t>
  </si>
  <si>
    <t>fss</t>
  </si>
  <si>
    <t>confectioner asamblor articole din textile</t>
  </si>
  <si>
    <t>ajutor bucatar</t>
  </si>
  <si>
    <t>inginer petrolist</t>
  </si>
  <si>
    <t>ss</t>
  </si>
  <si>
    <t>manipulant marfa</t>
  </si>
  <si>
    <t>inginer textile</t>
  </si>
  <si>
    <t>asistent manager</t>
  </si>
  <si>
    <t>munc.nec</t>
  </si>
  <si>
    <t xml:space="preserve">lucrator comercial </t>
  </si>
  <si>
    <t xml:space="preserve">gestionar </t>
  </si>
  <si>
    <t xml:space="preserve">sofer </t>
  </si>
  <si>
    <t>montator  termopan</t>
  </si>
  <si>
    <t>operator mase plastice</t>
  </si>
  <si>
    <t>strungar</t>
  </si>
  <si>
    <t>Nr. 4461/20.04.2018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</si>
</sst>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_-* #,##0.0_-;\-* #,##0.0_-;_-* &quot;-&quot;??_-;_-@_-"/>
    <numFmt numFmtId="193" formatCode="_-* #,##0_-;\-* #,##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9"/>
      <name val="Arial"/>
      <family val="2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b/>
      <sz val="7"/>
      <name val="Times New Roman CE"/>
      <family val="1"/>
    </font>
    <font>
      <sz val="7"/>
      <name val="Arial"/>
      <family val="2"/>
    </font>
    <font>
      <b/>
      <sz val="6"/>
      <name val="Times New Roman CE"/>
      <family val="1"/>
    </font>
    <font>
      <b/>
      <i/>
      <sz val="14"/>
      <name val="Times New Roman CE"/>
      <family val="1"/>
    </font>
    <font>
      <b/>
      <sz val="11"/>
      <name val="Times New Roman CE"/>
      <family val="1"/>
    </font>
    <font>
      <sz val="8"/>
      <name val="Arial"/>
      <family val="2"/>
    </font>
    <font>
      <b/>
      <i/>
      <sz val="16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0"/>
    </font>
    <font>
      <b/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183" fontId="5" fillId="0" borderId="0" xfId="42" applyNumberFormat="1" applyFont="1" applyBorder="1" applyAlignment="1">
      <alignment horizontal="right"/>
    </xf>
    <xf numFmtId="183" fontId="8" fillId="0" borderId="12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83" fontId="0" fillId="0" borderId="12" xfId="42" applyNumberFormat="1" applyFill="1" applyBorder="1" applyAlignment="1">
      <alignment/>
    </xf>
    <xf numFmtId="183" fontId="6" fillId="0" borderId="12" xfId="0" applyNumberFormat="1" applyFont="1" applyFill="1" applyBorder="1" applyAlignment="1">
      <alignment horizontal="center"/>
    </xf>
    <xf numFmtId="183" fontId="5" fillId="0" borderId="13" xfId="42" applyNumberFormat="1" applyFont="1" applyFill="1" applyBorder="1" applyAlignment="1">
      <alignment horizontal="right"/>
    </xf>
    <xf numFmtId="183" fontId="8" fillId="0" borderId="12" xfId="42" applyNumberFormat="1" applyFont="1" applyFill="1" applyBorder="1" applyAlignment="1">
      <alignment/>
    </xf>
    <xf numFmtId="183" fontId="6" fillId="0" borderId="12" xfId="42" applyNumberFormat="1" applyFont="1" applyFill="1" applyBorder="1" applyAlignment="1">
      <alignment horizontal="center"/>
    </xf>
    <xf numFmtId="183" fontId="5" fillId="0" borderId="17" xfId="42" applyNumberFormat="1" applyFont="1" applyFill="1" applyBorder="1" applyAlignment="1">
      <alignment horizontal="right"/>
    </xf>
    <xf numFmtId="183" fontId="8" fillId="0" borderId="15" xfId="42" applyNumberFormat="1" applyFont="1" applyFill="1" applyBorder="1" applyAlignment="1">
      <alignment horizontal="center"/>
    </xf>
    <xf numFmtId="183" fontId="6" fillId="0" borderId="15" xfId="42" applyNumberFormat="1" applyFont="1" applyFill="1" applyBorder="1" applyAlignment="1">
      <alignment horizontal="center"/>
    </xf>
    <xf numFmtId="183" fontId="6" fillId="0" borderId="15" xfId="0" applyNumberFormat="1" applyFont="1" applyFill="1" applyBorder="1" applyAlignment="1">
      <alignment horizontal="center"/>
    </xf>
    <xf numFmtId="183" fontId="5" fillId="0" borderId="0" xfId="42" applyNumberFormat="1" applyFont="1" applyFill="1" applyBorder="1" applyAlignment="1">
      <alignment horizontal="right"/>
    </xf>
    <xf numFmtId="183" fontId="8" fillId="0" borderId="0" xfId="42" applyNumberFormat="1" applyFont="1" applyFill="1" applyBorder="1" applyAlignment="1">
      <alignment horizontal="center"/>
    </xf>
    <xf numFmtId="183" fontId="6" fillId="0" borderId="0" xfId="42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3" fontId="11" fillId="0" borderId="0" xfId="42" applyNumberFormat="1" applyFont="1" applyFill="1" applyBorder="1" applyAlignment="1">
      <alignment horizontal="right"/>
    </xf>
    <xf numFmtId="183" fontId="9" fillId="0" borderId="0" xfId="42" applyNumberFormat="1" applyFont="1" applyFill="1" applyBorder="1" applyAlignment="1">
      <alignment horizontal="center"/>
    </xf>
    <xf numFmtId="183" fontId="7" fillId="0" borderId="0" xfId="42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3" xfId="0" applyFill="1" applyBorder="1" applyAlignment="1">
      <alignment/>
    </xf>
    <xf numFmtId="183" fontId="8" fillId="0" borderId="16" xfId="42" applyNumberFormat="1" applyFont="1" applyFill="1" applyBorder="1" applyAlignment="1">
      <alignment horizontal="center"/>
    </xf>
    <xf numFmtId="183" fontId="8" fillId="0" borderId="0" xfId="42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183" fontId="0" fillId="0" borderId="15" xfId="42" applyNumberFormat="1" applyFill="1" applyBorder="1" applyAlignment="1">
      <alignment/>
    </xf>
    <xf numFmtId="183" fontId="8" fillId="0" borderId="13" xfId="42" applyNumberFormat="1" applyFont="1" applyBorder="1" applyAlignment="1">
      <alignment horizontal="center"/>
    </xf>
    <xf numFmtId="183" fontId="8" fillId="0" borderId="13" xfId="42" applyNumberFormat="1" applyFont="1" applyBorder="1" applyAlignment="1">
      <alignment horizontal="left" wrapText="1"/>
    </xf>
    <xf numFmtId="183" fontId="8" fillId="0" borderId="13" xfId="42" applyNumberFormat="1" applyFont="1" applyFill="1" applyBorder="1" applyAlignment="1">
      <alignment horizontal="center"/>
    </xf>
    <xf numFmtId="183" fontId="0" fillId="0" borderId="12" xfId="42" applyNumberFormat="1" applyFont="1" applyFill="1" applyBorder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13" xfId="42" applyNumberFormat="1" applyFont="1" applyBorder="1" applyAlignment="1">
      <alignment/>
    </xf>
    <xf numFmtId="183" fontId="0" fillId="0" borderId="17" xfId="42" applyNumberFormat="1" applyFont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6" xfId="42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7" fillId="0" borderId="12" xfId="0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1" fillId="0" borderId="26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27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8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0" fillId="0" borderId="19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22" xfId="0" applyFont="1" applyBorder="1" applyAlignment="1">
      <alignment horizontal="center" vertical="top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183" fontId="8" fillId="0" borderId="41" xfId="42" applyNumberFormat="1" applyFont="1" applyFill="1" applyBorder="1" applyAlignment="1">
      <alignment horizontal="center"/>
    </xf>
    <xf numFmtId="183" fontId="8" fillId="0" borderId="42" xfId="42" applyNumberFormat="1" applyFont="1" applyFill="1" applyBorder="1" applyAlignment="1">
      <alignment horizontal="center"/>
    </xf>
    <xf numFmtId="183" fontId="8" fillId="0" borderId="43" xfId="42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83" fontId="5" fillId="0" borderId="21" xfId="42" applyNumberFormat="1" applyFont="1" applyFill="1" applyBorder="1" applyAlignment="1">
      <alignment horizontal="left" wrapText="1"/>
    </xf>
    <xf numFmtId="183" fontId="8" fillId="0" borderId="18" xfId="42" applyNumberFormat="1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183" fontId="12" fillId="0" borderId="29" xfId="42" applyNumberFormat="1" applyFont="1" applyFill="1" applyBorder="1" applyAlignment="1">
      <alignment horizontal="center" vertical="center" wrapText="1"/>
    </xf>
    <xf numFmtId="183" fontId="12" fillId="0" borderId="18" xfId="42" applyNumberFormat="1" applyFont="1" applyFill="1" applyBorder="1" applyAlignment="1">
      <alignment horizontal="center" vertical="center" wrapText="1"/>
    </xf>
    <xf numFmtId="183" fontId="12" fillId="0" borderId="12" xfId="42" applyNumberFormat="1" applyFont="1" applyFill="1" applyBorder="1" applyAlignment="1">
      <alignment horizontal="center" vertical="center" wrapText="1"/>
    </xf>
    <xf numFmtId="183" fontId="12" fillId="0" borderId="14" xfId="42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3" fontId="7" fillId="0" borderId="12" xfId="42" applyNumberFormat="1" applyFont="1" applyFill="1" applyBorder="1" applyAlignment="1">
      <alignment horizontal="center" vertical="center" wrapText="1"/>
    </xf>
    <xf numFmtId="183" fontId="7" fillId="0" borderId="29" xfId="42" applyNumberFormat="1" applyFont="1" applyFill="1" applyBorder="1" applyAlignment="1">
      <alignment horizontal="center" vertical="center" wrapText="1"/>
    </xf>
    <xf numFmtId="183" fontId="7" fillId="0" borderId="18" xfId="42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3" fontId="6" fillId="0" borderId="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zoomScaleSheetLayoutView="75" zoomScalePageLayoutView="0" workbookViewId="0" topLeftCell="A85">
      <selection activeCell="E120" sqref="E120"/>
    </sheetView>
  </sheetViews>
  <sheetFormatPr defaultColWidth="8.8515625" defaultRowHeight="12.75"/>
  <cols>
    <col min="1" max="1" width="4.421875" style="8" customWidth="1"/>
    <col min="2" max="2" width="11.140625" style="8" customWidth="1"/>
    <col min="3" max="3" width="17.140625" style="8" customWidth="1"/>
    <col min="4" max="4" width="11.8515625" style="8" customWidth="1"/>
    <col min="5" max="5" width="11.7109375" style="8" customWidth="1"/>
    <col min="6" max="7" width="14.140625" style="8" customWidth="1"/>
    <col min="8" max="8" width="25.00390625" style="8" customWidth="1"/>
    <col min="9" max="9" width="13.7109375" style="8" customWidth="1"/>
    <col min="10" max="11" width="11.28125" style="8" customWidth="1"/>
    <col min="12" max="12" width="13.57421875" style="8" customWidth="1"/>
    <col min="13" max="13" width="22.140625" style="8" customWidth="1"/>
    <col min="14" max="14" width="12.28125" style="8" customWidth="1"/>
    <col min="15" max="15" width="8.8515625" style="8" customWidth="1"/>
    <col min="16" max="16" width="11.421875" style="8" customWidth="1"/>
    <col min="17" max="17" width="12.00390625" style="8" customWidth="1"/>
    <col min="18" max="18" width="22.421875" style="8" customWidth="1"/>
    <col min="19" max="16384" width="8.8515625" style="8" customWidth="1"/>
  </cols>
  <sheetData>
    <row r="1" s="6" customFormat="1" ht="12.75">
      <c r="B1" s="6" t="s">
        <v>173</v>
      </c>
    </row>
    <row r="2" spans="2:16" ht="20.25">
      <c r="B2" s="130" t="s">
        <v>249</v>
      </c>
      <c r="P2" s="37"/>
    </row>
    <row r="3" spans="2:14" ht="12.75">
      <c r="B3" s="180" t="s">
        <v>26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7"/>
      <c r="N3" s="7"/>
    </row>
    <row r="4" spans="2:14" ht="12.75">
      <c r="B4" s="180" t="s">
        <v>174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7"/>
      <c r="N4" s="7"/>
    </row>
    <row r="5" spans="2:12" ht="12.75">
      <c r="B5" s="180" t="s">
        <v>175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ht="13.5" thickBot="1">
      <c r="M6" s="6" t="s">
        <v>47</v>
      </c>
    </row>
    <row r="7" spans="2:12" ht="33" customHeight="1">
      <c r="B7" s="183" t="s">
        <v>0</v>
      </c>
      <c r="C7" s="167" t="s">
        <v>146</v>
      </c>
      <c r="D7" s="164" t="s">
        <v>11</v>
      </c>
      <c r="E7" s="164"/>
      <c r="F7" s="164" t="s">
        <v>12</v>
      </c>
      <c r="G7" s="164"/>
      <c r="H7" s="181" t="s">
        <v>13</v>
      </c>
      <c r="I7" s="181"/>
      <c r="J7" s="181"/>
      <c r="K7" s="181"/>
      <c r="L7" s="182"/>
    </row>
    <row r="8" spans="2:12" s="10" customFormat="1" ht="66.75" customHeight="1">
      <c r="B8" s="184"/>
      <c r="C8" s="154"/>
      <c r="D8" s="9" t="s">
        <v>14</v>
      </c>
      <c r="E8" s="9" t="s">
        <v>153</v>
      </c>
      <c r="F8" s="9" t="s">
        <v>15</v>
      </c>
      <c r="G8" s="9" t="s">
        <v>154</v>
      </c>
      <c r="H8" s="9" t="s">
        <v>16</v>
      </c>
      <c r="I8" s="9" t="s">
        <v>155</v>
      </c>
      <c r="J8" s="9" t="s">
        <v>16</v>
      </c>
      <c r="K8" s="9" t="s">
        <v>86</v>
      </c>
      <c r="L8" s="51" t="s">
        <v>87</v>
      </c>
    </row>
    <row r="9" spans="2:12" ht="13.5">
      <c r="B9" s="11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46">
        <v>11</v>
      </c>
    </row>
    <row r="10" spans="2:12" ht="22.5" customHeight="1">
      <c r="B10" s="11"/>
      <c r="C10" s="12" t="s">
        <v>137</v>
      </c>
      <c r="D10" s="125">
        <f>SUM(D11:D13)</f>
        <v>352</v>
      </c>
      <c r="E10" s="125">
        <f aca="true" t="shared" si="0" ref="E10:L10">SUM(E11:E13)</f>
        <v>0</v>
      </c>
      <c r="F10" s="125">
        <f t="shared" si="0"/>
        <v>62</v>
      </c>
      <c r="G10" s="125">
        <f t="shared" si="0"/>
        <v>0</v>
      </c>
      <c r="H10" s="125">
        <f t="shared" si="0"/>
        <v>513</v>
      </c>
      <c r="I10" s="125">
        <f t="shared" si="0"/>
        <v>0</v>
      </c>
      <c r="J10" s="125">
        <f t="shared" si="0"/>
        <v>513</v>
      </c>
      <c r="K10" s="125">
        <f t="shared" si="0"/>
        <v>495</v>
      </c>
      <c r="L10" s="126">
        <f t="shared" si="0"/>
        <v>18</v>
      </c>
    </row>
    <row r="11" spans="2:12" ht="28.5" customHeight="1">
      <c r="B11" s="101">
        <v>1</v>
      </c>
      <c r="C11" s="102" t="s">
        <v>176</v>
      </c>
      <c r="D11" s="125">
        <v>244</v>
      </c>
      <c r="E11" s="125">
        <v>0</v>
      </c>
      <c r="F11" s="125">
        <v>20</v>
      </c>
      <c r="G11" s="125">
        <v>0</v>
      </c>
      <c r="H11" s="125">
        <v>241</v>
      </c>
      <c r="I11" s="125">
        <v>0</v>
      </c>
      <c r="J11" s="125">
        <v>241</v>
      </c>
      <c r="K11" s="125">
        <v>231</v>
      </c>
      <c r="L11" s="126">
        <v>10</v>
      </c>
    </row>
    <row r="12" spans="2:12" ht="24" customHeight="1">
      <c r="B12" s="94">
        <v>2</v>
      </c>
      <c r="C12" s="106" t="s">
        <v>177</v>
      </c>
      <c r="D12" s="125">
        <v>70</v>
      </c>
      <c r="E12" s="125">
        <v>0</v>
      </c>
      <c r="F12" s="125">
        <v>27</v>
      </c>
      <c r="G12" s="125">
        <v>0</v>
      </c>
      <c r="H12" s="125">
        <v>195</v>
      </c>
      <c r="I12" s="125">
        <v>0</v>
      </c>
      <c r="J12" s="125">
        <v>195</v>
      </c>
      <c r="K12" s="125">
        <v>191</v>
      </c>
      <c r="L12" s="126">
        <v>4</v>
      </c>
    </row>
    <row r="13" spans="2:12" ht="23.25" customHeight="1" thickBot="1">
      <c r="B13" s="95">
        <v>3</v>
      </c>
      <c r="C13" s="107" t="s">
        <v>178</v>
      </c>
      <c r="D13" s="127">
        <v>38</v>
      </c>
      <c r="E13" s="127">
        <v>0</v>
      </c>
      <c r="F13" s="127">
        <v>15</v>
      </c>
      <c r="G13" s="127">
        <v>0</v>
      </c>
      <c r="H13" s="128">
        <v>77</v>
      </c>
      <c r="I13" s="128">
        <v>0</v>
      </c>
      <c r="J13" s="128">
        <v>77</v>
      </c>
      <c r="K13" s="128">
        <v>73</v>
      </c>
      <c r="L13" s="129">
        <v>4</v>
      </c>
    </row>
    <row r="14" spans="6:7" ht="12.75">
      <c r="F14" s="19"/>
      <c r="G14" s="28"/>
    </row>
    <row r="15" ht="13.5" thickBot="1">
      <c r="Q15" s="6" t="s">
        <v>48</v>
      </c>
    </row>
    <row r="16" spans="2:18" ht="41.25" customHeight="1">
      <c r="B16" s="185" t="s">
        <v>138</v>
      </c>
      <c r="C16" s="165" t="s">
        <v>139</v>
      </c>
      <c r="D16" s="165" t="s">
        <v>140</v>
      </c>
      <c r="E16" s="167" t="s">
        <v>84</v>
      </c>
      <c r="F16" s="167"/>
      <c r="G16" s="167"/>
      <c r="H16" s="167"/>
      <c r="I16" s="165" t="s">
        <v>141</v>
      </c>
      <c r="J16" s="167" t="s">
        <v>85</v>
      </c>
      <c r="K16" s="167"/>
      <c r="L16" s="167"/>
      <c r="M16" s="167"/>
      <c r="N16" s="165" t="s">
        <v>156</v>
      </c>
      <c r="O16" s="167" t="s">
        <v>157</v>
      </c>
      <c r="P16" s="167"/>
      <c r="Q16" s="167"/>
      <c r="R16" s="168"/>
    </row>
    <row r="17" spans="2:18" ht="99">
      <c r="B17" s="186"/>
      <c r="C17" s="166"/>
      <c r="D17" s="166"/>
      <c r="E17" s="9" t="s">
        <v>103</v>
      </c>
      <c r="F17" s="9" t="s">
        <v>108</v>
      </c>
      <c r="G17" s="9" t="s">
        <v>128</v>
      </c>
      <c r="H17" s="39" t="s">
        <v>105</v>
      </c>
      <c r="I17" s="166"/>
      <c r="J17" s="9" t="s">
        <v>129</v>
      </c>
      <c r="K17" s="9" t="s">
        <v>109</v>
      </c>
      <c r="L17" s="9" t="s">
        <v>127</v>
      </c>
      <c r="M17" s="39" t="s">
        <v>105</v>
      </c>
      <c r="N17" s="166"/>
      <c r="O17" s="9" t="s">
        <v>104</v>
      </c>
      <c r="P17" s="9" t="s">
        <v>110</v>
      </c>
      <c r="Q17" s="9" t="s">
        <v>130</v>
      </c>
      <c r="R17" s="40" t="s">
        <v>105</v>
      </c>
    </row>
    <row r="18" spans="2:18" ht="12.75">
      <c r="B18" s="133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  <c r="H18" s="17">
        <v>7</v>
      </c>
      <c r="I18" s="17">
        <v>8</v>
      </c>
      <c r="J18" s="17">
        <v>9</v>
      </c>
      <c r="K18" s="13">
        <v>10</v>
      </c>
      <c r="L18" s="17">
        <v>11</v>
      </c>
      <c r="M18" s="17">
        <v>12</v>
      </c>
      <c r="N18" s="132">
        <v>13</v>
      </c>
      <c r="O18" s="17">
        <v>14</v>
      </c>
      <c r="P18" s="13">
        <v>15</v>
      </c>
      <c r="Q18" s="17">
        <v>16</v>
      </c>
      <c r="R18" s="18">
        <v>17</v>
      </c>
    </row>
    <row r="19" spans="2:18" ht="12" customHeight="1">
      <c r="B19" s="173" t="s">
        <v>248</v>
      </c>
      <c r="C19" s="176">
        <f>D19+I19</f>
        <v>513</v>
      </c>
      <c r="D19" s="179">
        <f>SUM(E19:E105)</f>
        <v>495</v>
      </c>
      <c r="E19" s="153">
        <v>6</v>
      </c>
      <c r="F19" s="153">
        <v>10</v>
      </c>
      <c r="G19" s="113">
        <v>2</v>
      </c>
      <c r="H19" s="114" t="s">
        <v>236</v>
      </c>
      <c r="I19" s="161">
        <f>SUM(J19:J105)</f>
        <v>18</v>
      </c>
      <c r="J19" s="154">
        <v>2</v>
      </c>
      <c r="K19" s="155">
        <v>10</v>
      </c>
      <c r="L19" s="108">
        <v>2</v>
      </c>
      <c r="M19" s="17" t="s">
        <v>215</v>
      </c>
      <c r="N19" s="169"/>
      <c r="O19" s="17"/>
      <c r="P19" s="13"/>
      <c r="Q19" s="17"/>
      <c r="R19" s="18"/>
    </row>
    <row r="20" spans="2:18" ht="13.5">
      <c r="B20" s="174"/>
      <c r="C20" s="177"/>
      <c r="D20" s="177"/>
      <c r="E20" s="153"/>
      <c r="F20" s="153"/>
      <c r="G20" s="113">
        <v>2</v>
      </c>
      <c r="H20" s="114" t="s">
        <v>237</v>
      </c>
      <c r="I20" s="162"/>
      <c r="J20" s="154"/>
      <c r="K20" s="155"/>
      <c r="L20" s="17"/>
      <c r="M20" s="17"/>
      <c r="N20" s="170"/>
      <c r="O20" s="17"/>
      <c r="P20" s="13"/>
      <c r="Q20" s="17"/>
      <c r="R20" s="18"/>
    </row>
    <row r="21" spans="2:18" ht="13.5">
      <c r="B21" s="174"/>
      <c r="C21" s="177"/>
      <c r="D21" s="177"/>
      <c r="E21" s="153"/>
      <c r="F21" s="153"/>
      <c r="G21" s="113">
        <v>1</v>
      </c>
      <c r="H21" s="114" t="s">
        <v>238</v>
      </c>
      <c r="I21" s="162"/>
      <c r="J21" s="154"/>
      <c r="K21" s="155"/>
      <c r="L21" s="17"/>
      <c r="M21" s="17"/>
      <c r="N21" s="170"/>
      <c r="O21" s="17"/>
      <c r="P21" s="13"/>
      <c r="Q21" s="17"/>
      <c r="R21" s="18"/>
    </row>
    <row r="22" spans="2:18" ht="13.5">
      <c r="B22" s="174"/>
      <c r="C22" s="177"/>
      <c r="D22" s="177"/>
      <c r="E22" s="153"/>
      <c r="F22" s="153"/>
      <c r="G22" s="113">
        <v>1</v>
      </c>
      <c r="H22" s="114" t="s">
        <v>239</v>
      </c>
      <c r="I22" s="162"/>
      <c r="J22" s="154"/>
      <c r="K22" s="155"/>
      <c r="L22" s="17"/>
      <c r="M22" s="17"/>
      <c r="N22" s="170"/>
      <c r="O22" s="17"/>
      <c r="P22" s="13"/>
      <c r="Q22" s="17"/>
      <c r="R22" s="18"/>
    </row>
    <row r="23" spans="2:18" ht="12.75">
      <c r="B23" s="174"/>
      <c r="C23" s="177"/>
      <c r="D23" s="177"/>
      <c r="E23" s="153"/>
      <c r="F23" s="153"/>
      <c r="G23" s="113"/>
      <c r="H23" s="115"/>
      <c r="I23" s="162"/>
      <c r="J23" s="154"/>
      <c r="K23" s="155"/>
      <c r="L23" s="17"/>
      <c r="M23" s="17"/>
      <c r="N23" s="170"/>
      <c r="O23" s="17"/>
      <c r="P23" s="13"/>
      <c r="Q23" s="17"/>
      <c r="R23" s="18"/>
    </row>
    <row r="24" spans="2:18" ht="13.5">
      <c r="B24" s="174"/>
      <c r="C24" s="177"/>
      <c r="D24" s="177"/>
      <c r="E24" s="153">
        <v>135</v>
      </c>
      <c r="F24" s="153">
        <v>14</v>
      </c>
      <c r="G24" s="113">
        <v>44</v>
      </c>
      <c r="H24" s="115" t="s">
        <v>187</v>
      </c>
      <c r="I24" s="162"/>
      <c r="J24" s="154">
        <v>2</v>
      </c>
      <c r="K24" s="187">
        <v>14</v>
      </c>
      <c r="L24" s="110">
        <v>2</v>
      </c>
      <c r="M24" s="109" t="s">
        <v>216</v>
      </c>
      <c r="N24" s="170"/>
      <c r="O24" s="17"/>
      <c r="P24" s="13"/>
      <c r="Q24" s="17"/>
      <c r="R24" s="18"/>
    </row>
    <row r="25" spans="2:18" ht="12.75">
      <c r="B25" s="174"/>
      <c r="C25" s="177"/>
      <c r="D25" s="177"/>
      <c r="E25" s="153"/>
      <c r="F25" s="153"/>
      <c r="G25" s="113">
        <v>10</v>
      </c>
      <c r="H25" s="115" t="s">
        <v>188</v>
      </c>
      <c r="I25" s="162"/>
      <c r="J25" s="154"/>
      <c r="K25" s="155"/>
      <c r="L25" s="17"/>
      <c r="M25" s="17"/>
      <c r="N25" s="170"/>
      <c r="O25" s="17"/>
      <c r="P25" s="13"/>
      <c r="Q25" s="17"/>
      <c r="R25" s="18"/>
    </row>
    <row r="26" spans="2:18" ht="12.75">
      <c r="B26" s="174"/>
      <c r="C26" s="177"/>
      <c r="D26" s="177"/>
      <c r="E26" s="153"/>
      <c r="F26" s="153"/>
      <c r="G26" s="113">
        <v>35</v>
      </c>
      <c r="H26" s="115" t="s">
        <v>222</v>
      </c>
      <c r="I26" s="162"/>
      <c r="J26" s="154"/>
      <c r="K26" s="155"/>
      <c r="L26" s="17"/>
      <c r="M26" s="17"/>
      <c r="N26" s="170"/>
      <c r="O26" s="17"/>
      <c r="P26" s="13"/>
      <c r="Q26" s="17"/>
      <c r="R26" s="18"/>
    </row>
    <row r="27" spans="2:18" ht="13.5">
      <c r="B27" s="174"/>
      <c r="C27" s="177"/>
      <c r="D27" s="177"/>
      <c r="E27" s="153"/>
      <c r="F27" s="153"/>
      <c r="G27" s="113">
        <v>10</v>
      </c>
      <c r="H27" s="114" t="s">
        <v>230</v>
      </c>
      <c r="I27" s="162"/>
      <c r="J27" s="154"/>
      <c r="K27" s="155"/>
      <c r="L27" s="17"/>
      <c r="M27" s="17"/>
      <c r="N27" s="170"/>
      <c r="O27" s="17"/>
      <c r="P27" s="13"/>
      <c r="Q27" s="17"/>
      <c r="R27" s="18"/>
    </row>
    <row r="28" spans="2:18" ht="13.5">
      <c r="B28" s="174"/>
      <c r="C28" s="177"/>
      <c r="D28" s="177"/>
      <c r="E28" s="153"/>
      <c r="F28" s="153"/>
      <c r="G28" s="113">
        <v>30</v>
      </c>
      <c r="H28" s="114" t="s">
        <v>229</v>
      </c>
      <c r="I28" s="162"/>
      <c r="J28" s="154"/>
      <c r="K28" s="155"/>
      <c r="L28" s="17"/>
      <c r="M28" s="17"/>
      <c r="N28" s="170"/>
      <c r="O28" s="17"/>
      <c r="P28" s="13"/>
      <c r="Q28" s="17"/>
      <c r="R28" s="18"/>
    </row>
    <row r="29" spans="2:18" ht="12.75">
      <c r="B29" s="174"/>
      <c r="C29" s="177"/>
      <c r="D29" s="177"/>
      <c r="E29" s="153">
        <v>31</v>
      </c>
      <c r="F29" s="153">
        <v>22</v>
      </c>
      <c r="G29" s="113">
        <v>7</v>
      </c>
      <c r="H29" s="113" t="s">
        <v>223</v>
      </c>
      <c r="I29" s="162"/>
      <c r="J29" s="154">
        <v>1</v>
      </c>
      <c r="K29" s="155">
        <v>25</v>
      </c>
      <c r="L29" s="17">
        <v>1</v>
      </c>
      <c r="M29" s="17" t="s">
        <v>217</v>
      </c>
      <c r="N29" s="170"/>
      <c r="O29" s="17"/>
      <c r="P29" s="13"/>
      <c r="Q29" s="17"/>
      <c r="R29" s="18"/>
    </row>
    <row r="30" spans="2:18" ht="12.75">
      <c r="B30" s="174"/>
      <c r="C30" s="177"/>
      <c r="D30" s="177"/>
      <c r="E30" s="153"/>
      <c r="F30" s="153"/>
      <c r="G30" s="113">
        <v>6</v>
      </c>
      <c r="H30" s="115" t="s">
        <v>220</v>
      </c>
      <c r="I30" s="162"/>
      <c r="J30" s="154"/>
      <c r="K30" s="156"/>
      <c r="L30" s="17"/>
      <c r="M30" s="17"/>
      <c r="N30" s="170"/>
      <c r="O30" s="17"/>
      <c r="P30" s="13"/>
      <c r="Q30" s="17"/>
      <c r="R30" s="18"/>
    </row>
    <row r="31" spans="2:18" ht="12.75">
      <c r="B31" s="174"/>
      <c r="C31" s="177"/>
      <c r="D31" s="177"/>
      <c r="E31" s="153"/>
      <c r="F31" s="153"/>
      <c r="G31" s="113">
        <v>5</v>
      </c>
      <c r="H31" s="115" t="s">
        <v>189</v>
      </c>
      <c r="I31" s="162"/>
      <c r="J31" s="154"/>
      <c r="K31" s="156"/>
      <c r="L31" s="17"/>
      <c r="M31" s="17"/>
      <c r="N31" s="170"/>
      <c r="O31" s="17"/>
      <c r="P31" s="13"/>
      <c r="Q31" s="17"/>
      <c r="R31" s="18"/>
    </row>
    <row r="32" spans="2:18" ht="12.75">
      <c r="B32" s="174"/>
      <c r="C32" s="177"/>
      <c r="D32" s="177"/>
      <c r="E32" s="153"/>
      <c r="F32" s="153"/>
      <c r="G32" s="113">
        <v>3</v>
      </c>
      <c r="H32" s="115" t="s">
        <v>190</v>
      </c>
      <c r="I32" s="162"/>
      <c r="J32" s="154"/>
      <c r="K32" s="156"/>
      <c r="L32" s="17"/>
      <c r="M32" s="17"/>
      <c r="N32" s="170"/>
      <c r="O32" s="17"/>
      <c r="P32" s="13"/>
      <c r="Q32" s="17"/>
      <c r="R32" s="18"/>
    </row>
    <row r="33" spans="2:18" ht="12.75">
      <c r="B33" s="174"/>
      <c r="C33" s="177"/>
      <c r="D33" s="177"/>
      <c r="E33" s="153"/>
      <c r="F33" s="153"/>
      <c r="G33" s="113">
        <v>5</v>
      </c>
      <c r="H33" s="115" t="s">
        <v>191</v>
      </c>
      <c r="I33" s="162"/>
      <c r="J33" s="154"/>
      <c r="K33" s="156"/>
      <c r="L33" s="17"/>
      <c r="M33" s="17"/>
      <c r="N33" s="170"/>
      <c r="O33" s="17"/>
      <c r="P33" s="13"/>
      <c r="Q33" s="17"/>
      <c r="R33" s="18"/>
    </row>
    <row r="34" spans="2:18" ht="12.75">
      <c r="B34" s="174"/>
      <c r="C34" s="177"/>
      <c r="D34" s="177"/>
      <c r="E34" s="153">
        <v>6</v>
      </c>
      <c r="F34" s="153">
        <v>25</v>
      </c>
      <c r="G34" s="116">
        <v>3</v>
      </c>
      <c r="H34" s="117" t="s">
        <v>206</v>
      </c>
      <c r="I34" s="162"/>
      <c r="J34" s="154">
        <v>5</v>
      </c>
      <c r="K34" s="155">
        <v>43</v>
      </c>
      <c r="L34" s="108">
        <v>3</v>
      </c>
      <c r="M34" s="17" t="s">
        <v>221</v>
      </c>
      <c r="N34" s="171"/>
      <c r="O34" s="17"/>
      <c r="P34" s="13"/>
      <c r="Q34" s="17"/>
      <c r="R34" s="18"/>
    </row>
    <row r="35" spans="2:18" ht="12.75">
      <c r="B35" s="174"/>
      <c r="C35" s="177"/>
      <c r="D35" s="177"/>
      <c r="E35" s="153"/>
      <c r="F35" s="153"/>
      <c r="G35" s="113">
        <v>2</v>
      </c>
      <c r="H35" s="118" t="s">
        <v>207</v>
      </c>
      <c r="I35" s="162"/>
      <c r="J35" s="154"/>
      <c r="K35" s="156"/>
      <c r="L35" s="108">
        <v>1</v>
      </c>
      <c r="M35" s="17" t="s">
        <v>218</v>
      </c>
      <c r="N35" s="171"/>
      <c r="O35" s="17"/>
      <c r="P35" s="13"/>
      <c r="Q35" s="17"/>
      <c r="R35" s="18"/>
    </row>
    <row r="36" spans="2:18" ht="12.75">
      <c r="B36" s="174"/>
      <c r="C36" s="177"/>
      <c r="D36" s="177"/>
      <c r="E36" s="153"/>
      <c r="F36" s="153"/>
      <c r="G36" s="113">
        <v>1</v>
      </c>
      <c r="H36" s="118" t="s">
        <v>208</v>
      </c>
      <c r="I36" s="162"/>
      <c r="J36" s="154"/>
      <c r="K36" s="156"/>
      <c r="L36" s="108">
        <v>1</v>
      </c>
      <c r="M36" s="17" t="s">
        <v>219</v>
      </c>
      <c r="N36" s="171"/>
      <c r="O36" s="17"/>
      <c r="P36" s="13"/>
      <c r="Q36" s="17"/>
      <c r="R36" s="18"/>
    </row>
    <row r="37" spans="2:18" ht="12.75">
      <c r="B37" s="174"/>
      <c r="C37" s="177"/>
      <c r="D37" s="177"/>
      <c r="E37" s="153"/>
      <c r="F37" s="153"/>
      <c r="G37" s="113"/>
      <c r="H37" s="115"/>
      <c r="I37" s="162"/>
      <c r="J37" s="154"/>
      <c r="K37" s="156"/>
      <c r="L37" s="108"/>
      <c r="M37" s="131"/>
      <c r="N37" s="171"/>
      <c r="O37" s="17"/>
      <c r="P37" s="13"/>
      <c r="Q37" s="17"/>
      <c r="R37" s="18"/>
    </row>
    <row r="38" spans="2:18" ht="12.75">
      <c r="B38" s="174"/>
      <c r="C38" s="177"/>
      <c r="D38" s="177"/>
      <c r="E38" s="153"/>
      <c r="F38" s="153"/>
      <c r="G38" s="113"/>
      <c r="H38" s="115"/>
      <c r="I38" s="162"/>
      <c r="J38" s="154"/>
      <c r="K38" s="156"/>
      <c r="L38" s="108"/>
      <c r="M38" s="131"/>
      <c r="N38" s="171"/>
      <c r="O38" s="17"/>
      <c r="P38" s="13"/>
      <c r="Q38" s="17"/>
      <c r="R38" s="18"/>
    </row>
    <row r="39" spans="2:18" ht="13.5">
      <c r="B39" s="174"/>
      <c r="C39" s="177"/>
      <c r="D39" s="177"/>
      <c r="E39" s="153">
        <v>15</v>
      </c>
      <c r="F39" s="153">
        <v>23</v>
      </c>
      <c r="G39" s="113">
        <v>3</v>
      </c>
      <c r="H39" s="114" t="s">
        <v>231</v>
      </c>
      <c r="I39" s="162"/>
      <c r="J39" s="154">
        <v>2</v>
      </c>
      <c r="K39" s="155">
        <v>41</v>
      </c>
      <c r="L39" s="108">
        <v>1</v>
      </c>
      <c r="M39" s="17" t="s">
        <v>251</v>
      </c>
      <c r="N39" s="171"/>
      <c r="O39" s="17"/>
      <c r="P39" s="13"/>
      <c r="Q39" s="17"/>
      <c r="R39" s="18"/>
    </row>
    <row r="40" spans="2:18" ht="13.5">
      <c r="B40" s="174"/>
      <c r="C40" s="177"/>
      <c r="D40" s="177"/>
      <c r="E40" s="153"/>
      <c r="F40" s="153"/>
      <c r="G40" s="113">
        <v>3</v>
      </c>
      <c r="H40" s="114" t="s">
        <v>183</v>
      </c>
      <c r="I40" s="162"/>
      <c r="J40" s="154"/>
      <c r="K40" s="156"/>
      <c r="L40" s="108">
        <v>1</v>
      </c>
      <c r="M40" s="17" t="s">
        <v>246</v>
      </c>
      <c r="N40" s="170"/>
      <c r="O40" s="17"/>
      <c r="P40" s="13"/>
      <c r="Q40" s="17"/>
      <c r="R40" s="18"/>
    </row>
    <row r="41" spans="2:18" ht="13.5">
      <c r="B41" s="174"/>
      <c r="C41" s="177"/>
      <c r="D41" s="177"/>
      <c r="E41" s="153"/>
      <c r="F41" s="153"/>
      <c r="G41" s="113">
        <v>2</v>
      </c>
      <c r="H41" s="114" t="s">
        <v>202</v>
      </c>
      <c r="I41" s="162"/>
      <c r="J41" s="154"/>
      <c r="K41" s="156"/>
      <c r="L41" s="108"/>
      <c r="M41" s="111"/>
      <c r="N41" s="170"/>
      <c r="O41" s="17"/>
      <c r="P41" s="13"/>
      <c r="Q41" s="17"/>
      <c r="R41" s="18"/>
    </row>
    <row r="42" spans="2:18" ht="13.5">
      <c r="B42" s="174"/>
      <c r="C42" s="177"/>
      <c r="D42" s="177"/>
      <c r="E42" s="153"/>
      <c r="F42" s="153"/>
      <c r="G42" s="113">
        <v>2</v>
      </c>
      <c r="H42" s="114" t="s">
        <v>232</v>
      </c>
      <c r="I42" s="162"/>
      <c r="J42" s="154"/>
      <c r="K42" s="156"/>
      <c r="L42" s="108"/>
      <c r="M42" s="111"/>
      <c r="N42" s="170"/>
      <c r="O42" s="17"/>
      <c r="P42" s="13"/>
      <c r="Q42" s="17"/>
      <c r="R42" s="18"/>
    </row>
    <row r="43" spans="2:18" ht="13.5">
      <c r="B43" s="174"/>
      <c r="C43" s="177"/>
      <c r="D43" s="177"/>
      <c r="E43" s="153"/>
      <c r="F43" s="153"/>
      <c r="G43" s="113">
        <v>2</v>
      </c>
      <c r="H43" s="114" t="s">
        <v>184</v>
      </c>
      <c r="I43" s="162"/>
      <c r="J43" s="154"/>
      <c r="K43" s="156"/>
      <c r="L43" s="108"/>
      <c r="M43" s="111"/>
      <c r="N43" s="170"/>
      <c r="O43" s="17"/>
      <c r="P43" s="13"/>
      <c r="Q43" s="17"/>
      <c r="R43" s="18"/>
    </row>
    <row r="44" spans="2:18" ht="12.75">
      <c r="B44" s="174"/>
      <c r="C44" s="177"/>
      <c r="D44" s="177"/>
      <c r="E44" s="153">
        <v>33</v>
      </c>
      <c r="F44" s="153">
        <v>31</v>
      </c>
      <c r="G44" s="113">
        <v>10</v>
      </c>
      <c r="H44" s="115" t="s">
        <v>220</v>
      </c>
      <c r="I44" s="162"/>
      <c r="J44" s="154">
        <v>4</v>
      </c>
      <c r="K44" s="155">
        <v>96</v>
      </c>
      <c r="L44" s="17">
        <v>1</v>
      </c>
      <c r="M44" s="17" t="s">
        <v>227</v>
      </c>
      <c r="N44" s="170"/>
      <c r="O44" s="17"/>
      <c r="P44" s="13"/>
      <c r="Q44" s="17"/>
      <c r="R44" s="18"/>
    </row>
    <row r="45" spans="2:18" ht="12.75">
      <c r="B45" s="174"/>
      <c r="C45" s="177"/>
      <c r="D45" s="177"/>
      <c r="E45" s="153"/>
      <c r="F45" s="153"/>
      <c r="G45" s="113">
        <v>7</v>
      </c>
      <c r="H45" s="115" t="s">
        <v>209</v>
      </c>
      <c r="I45" s="162"/>
      <c r="J45" s="154"/>
      <c r="K45" s="156"/>
      <c r="L45" s="17">
        <v>1</v>
      </c>
      <c r="M45" s="17" t="s">
        <v>228</v>
      </c>
      <c r="N45" s="170"/>
      <c r="O45" s="17"/>
      <c r="P45" s="13"/>
      <c r="Q45" s="17"/>
      <c r="R45" s="18"/>
    </row>
    <row r="46" spans="2:18" ht="12.75">
      <c r="B46" s="174"/>
      <c r="C46" s="177"/>
      <c r="D46" s="177"/>
      <c r="E46" s="153"/>
      <c r="F46" s="153"/>
      <c r="G46" s="113">
        <v>2</v>
      </c>
      <c r="H46" s="115" t="s">
        <v>210</v>
      </c>
      <c r="I46" s="162"/>
      <c r="J46" s="154"/>
      <c r="K46" s="156"/>
      <c r="L46" s="17">
        <v>2</v>
      </c>
      <c r="M46" s="17" t="s">
        <v>252</v>
      </c>
      <c r="N46" s="170"/>
      <c r="O46" s="17"/>
      <c r="P46" s="13"/>
      <c r="Q46" s="17"/>
      <c r="R46" s="18"/>
    </row>
    <row r="47" spans="2:18" ht="12.75">
      <c r="B47" s="174"/>
      <c r="C47" s="177"/>
      <c r="D47" s="177"/>
      <c r="E47" s="153"/>
      <c r="F47" s="153"/>
      <c r="G47" s="113">
        <v>2</v>
      </c>
      <c r="H47" s="113" t="s">
        <v>220</v>
      </c>
      <c r="I47" s="162"/>
      <c r="J47" s="154"/>
      <c r="K47" s="156"/>
      <c r="L47" s="17"/>
      <c r="M47" s="17"/>
      <c r="N47" s="170"/>
      <c r="O47" s="17"/>
      <c r="P47" s="13"/>
      <c r="Q47" s="17"/>
      <c r="R47" s="18"/>
    </row>
    <row r="48" spans="2:18" ht="12.75">
      <c r="B48" s="174"/>
      <c r="C48" s="177"/>
      <c r="D48" s="177"/>
      <c r="E48" s="153"/>
      <c r="F48" s="153"/>
      <c r="G48" s="113">
        <v>1</v>
      </c>
      <c r="H48" s="115" t="s">
        <v>211</v>
      </c>
      <c r="I48" s="162"/>
      <c r="J48" s="154"/>
      <c r="K48" s="156"/>
      <c r="L48" s="17"/>
      <c r="M48" s="17"/>
      <c r="N48" s="170"/>
      <c r="O48" s="17"/>
      <c r="P48" s="13"/>
      <c r="Q48" s="17"/>
      <c r="R48" s="18"/>
    </row>
    <row r="49" spans="2:18" ht="12.75">
      <c r="B49" s="174"/>
      <c r="C49" s="177"/>
      <c r="D49" s="177"/>
      <c r="E49" s="153">
        <v>6</v>
      </c>
      <c r="F49" s="153">
        <v>32</v>
      </c>
      <c r="G49" s="113">
        <v>2</v>
      </c>
      <c r="H49" s="115" t="s">
        <v>198</v>
      </c>
      <c r="I49" s="162"/>
      <c r="J49" s="154">
        <v>1</v>
      </c>
      <c r="K49" s="155">
        <v>23</v>
      </c>
      <c r="L49" s="17">
        <v>1</v>
      </c>
      <c r="M49" s="17" t="s">
        <v>251</v>
      </c>
      <c r="N49" s="170"/>
      <c r="O49" s="17"/>
      <c r="P49" s="13"/>
      <c r="Q49" s="17"/>
      <c r="R49" s="18"/>
    </row>
    <row r="50" spans="2:18" ht="12.75">
      <c r="B50" s="174"/>
      <c r="C50" s="177"/>
      <c r="D50" s="177"/>
      <c r="E50" s="153"/>
      <c r="F50" s="153"/>
      <c r="G50" s="113">
        <v>2</v>
      </c>
      <c r="H50" s="115" t="s">
        <v>224</v>
      </c>
      <c r="I50" s="162"/>
      <c r="J50" s="154"/>
      <c r="K50" s="156"/>
      <c r="L50" s="17"/>
      <c r="M50" s="17"/>
      <c r="N50" s="170"/>
      <c r="O50" s="17"/>
      <c r="P50" s="13"/>
      <c r="Q50" s="17"/>
      <c r="R50" s="18"/>
    </row>
    <row r="51" spans="2:18" ht="12.75">
      <c r="B51" s="174"/>
      <c r="C51" s="177"/>
      <c r="D51" s="177"/>
      <c r="E51" s="153"/>
      <c r="F51" s="153"/>
      <c r="G51" s="113">
        <v>2</v>
      </c>
      <c r="H51" s="115" t="s">
        <v>250</v>
      </c>
      <c r="I51" s="162"/>
      <c r="J51" s="154"/>
      <c r="K51" s="156"/>
      <c r="L51" s="17"/>
      <c r="M51" s="17"/>
      <c r="N51" s="170"/>
      <c r="O51" s="17"/>
      <c r="P51" s="13"/>
      <c r="Q51" s="17"/>
      <c r="R51" s="18"/>
    </row>
    <row r="52" spans="2:18" ht="12.75">
      <c r="B52" s="174"/>
      <c r="C52" s="177"/>
      <c r="D52" s="177"/>
      <c r="E52" s="153"/>
      <c r="F52" s="153"/>
      <c r="G52" s="113"/>
      <c r="H52" s="115"/>
      <c r="I52" s="162"/>
      <c r="J52" s="154"/>
      <c r="K52" s="156"/>
      <c r="L52" s="17"/>
      <c r="M52" s="17"/>
      <c r="N52" s="170"/>
      <c r="O52" s="17"/>
      <c r="P52" s="13"/>
      <c r="Q52" s="17"/>
      <c r="R52" s="18"/>
    </row>
    <row r="53" spans="2:18" ht="12.75">
      <c r="B53" s="174"/>
      <c r="C53" s="177"/>
      <c r="D53" s="177"/>
      <c r="E53" s="153">
        <v>82</v>
      </c>
      <c r="F53" s="153">
        <v>41</v>
      </c>
      <c r="G53" s="113">
        <v>18</v>
      </c>
      <c r="H53" s="115" t="s">
        <v>184</v>
      </c>
      <c r="I53" s="162"/>
      <c r="J53" s="154">
        <v>1</v>
      </c>
      <c r="K53" s="155">
        <v>65</v>
      </c>
      <c r="L53" s="17">
        <v>1</v>
      </c>
      <c r="M53" s="112" t="s">
        <v>247</v>
      </c>
      <c r="N53" s="170"/>
      <c r="O53" s="17"/>
      <c r="P53" s="13"/>
      <c r="Q53" s="17"/>
      <c r="R53" s="18"/>
    </row>
    <row r="54" spans="2:18" ht="12.75">
      <c r="B54" s="174"/>
      <c r="C54" s="177"/>
      <c r="D54" s="177"/>
      <c r="E54" s="153"/>
      <c r="F54" s="153"/>
      <c r="G54" s="113">
        <v>25</v>
      </c>
      <c r="H54" s="115" t="s">
        <v>183</v>
      </c>
      <c r="I54" s="162"/>
      <c r="J54" s="154"/>
      <c r="K54" s="155"/>
      <c r="L54" s="17"/>
      <c r="M54" s="17"/>
      <c r="N54" s="170"/>
      <c r="O54" s="17"/>
      <c r="P54" s="13"/>
      <c r="Q54" s="17"/>
      <c r="R54" s="18"/>
    </row>
    <row r="55" spans="2:18" ht="12.75">
      <c r="B55" s="174"/>
      <c r="C55" s="177"/>
      <c r="D55" s="177"/>
      <c r="E55" s="153"/>
      <c r="F55" s="153"/>
      <c r="G55" s="113">
        <v>15</v>
      </c>
      <c r="H55" s="115" t="s">
        <v>186</v>
      </c>
      <c r="I55" s="162"/>
      <c r="J55" s="154"/>
      <c r="K55" s="155"/>
      <c r="L55" s="17"/>
      <c r="M55" s="17"/>
      <c r="N55" s="170"/>
      <c r="O55" s="17"/>
      <c r="P55" s="13"/>
      <c r="Q55" s="17"/>
      <c r="R55" s="18"/>
    </row>
    <row r="56" spans="2:18" ht="12.75" customHeight="1">
      <c r="B56" s="174"/>
      <c r="C56" s="177"/>
      <c r="D56" s="177"/>
      <c r="E56" s="153"/>
      <c r="F56" s="153"/>
      <c r="G56" s="113">
        <v>5</v>
      </c>
      <c r="H56" s="115" t="s">
        <v>185</v>
      </c>
      <c r="I56" s="162"/>
      <c r="J56" s="154"/>
      <c r="K56" s="155"/>
      <c r="L56" s="17"/>
      <c r="M56" s="17"/>
      <c r="N56" s="170"/>
      <c r="O56" s="17"/>
      <c r="P56" s="13"/>
      <c r="Q56" s="17"/>
      <c r="R56" s="18"/>
    </row>
    <row r="57" spans="2:18" ht="13.5">
      <c r="B57" s="174"/>
      <c r="C57" s="177"/>
      <c r="D57" s="177"/>
      <c r="E57" s="153"/>
      <c r="F57" s="153"/>
      <c r="G57" s="113">
        <v>13</v>
      </c>
      <c r="H57" s="114" t="s">
        <v>231</v>
      </c>
      <c r="I57" s="162"/>
      <c r="J57" s="154"/>
      <c r="K57" s="155"/>
      <c r="L57" s="17"/>
      <c r="M57" s="17"/>
      <c r="N57" s="170"/>
      <c r="O57" s="17"/>
      <c r="P57" s="13"/>
      <c r="Q57" s="17"/>
      <c r="R57" s="18"/>
    </row>
    <row r="58" spans="2:18" ht="12.75">
      <c r="B58" s="174"/>
      <c r="C58" s="177"/>
      <c r="D58" s="177"/>
      <c r="E58" s="153">
        <v>30</v>
      </c>
      <c r="F58" s="153">
        <v>43</v>
      </c>
      <c r="G58" s="113">
        <v>10</v>
      </c>
      <c r="H58" s="115" t="s">
        <v>186</v>
      </c>
      <c r="I58" s="162"/>
      <c r="J58" s="154"/>
      <c r="K58" s="155"/>
      <c r="L58" s="17"/>
      <c r="M58" s="17"/>
      <c r="N58" s="170"/>
      <c r="O58" s="17"/>
      <c r="P58" s="13"/>
      <c r="Q58" s="17"/>
      <c r="R58" s="18"/>
    </row>
    <row r="59" spans="2:18" ht="12.75">
      <c r="B59" s="174"/>
      <c r="C59" s="177"/>
      <c r="D59" s="177"/>
      <c r="E59" s="153"/>
      <c r="F59" s="153"/>
      <c r="G59" s="113">
        <v>5</v>
      </c>
      <c r="H59" s="115" t="s">
        <v>183</v>
      </c>
      <c r="I59" s="162"/>
      <c r="J59" s="154"/>
      <c r="K59" s="155"/>
      <c r="L59" s="17"/>
      <c r="M59" s="17"/>
      <c r="N59" s="170"/>
      <c r="O59" s="17"/>
      <c r="P59" s="13"/>
      <c r="Q59" s="17"/>
      <c r="R59" s="18"/>
    </row>
    <row r="60" spans="2:18" ht="12.75">
      <c r="B60" s="174"/>
      <c r="C60" s="177"/>
      <c r="D60" s="177"/>
      <c r="E60" s="153"/>
      <c r="F60" s="153"/>
      <c r="G60" s="119">
        <v>3</v>
      </c>
      <c r="H60" s="120" t="s">
        <v>196</v>
      </c>
      <c r="I60" s="162"/>
      <c r="J60" s="154"/>
      <c r="K60" s="155"/>
      <c r="L60" s="17"/>
      <c r="M60" s="17"/>
      <c r="N60" s="170"/>
      <c r="O60" s="17"/>
      <c r="P60" s="13"/>
      <c r="Q60" s="17"/>
      <c r="R60" s="18"/>
    </row>
    <row r="61" spans="2:18" ht="12.75">
      <c r="B61" s="174"/>
      <c r="C61" s="177"/>
      <c r="D61" s="177"/>
      <c r="E61" s="153"/>
      <c r="F61" s="153"/>
      <c r="G61" s="113">
        <v>3</v>
      </c>
      <c r="H61" s="115" t="s">
        <v>197</v>
      </c>
      <c r="I61" s="162"/>
      <c r="J61" s="154"/>
      <c r="K61" s="155"/>
      <c r="L61" s="17"/>
      <c r="M61" s="17"/>
      <c r="N61" s="170"/>
      <c r="O61" s="17"/>
      <c r="P61" s="13"/>
      <c r="Q61" s="17"/>
      <c r="R61" s="18"/>
    </row>
    <row r="62" spans="2:18" ht="12.75">
      <c r="B62" s="174"/>
      <c r="C62" s="177"/>
      <c r="D62" s="177"/>
      <c r="E62" s="153"/>
      <c r="F62" s="153"/>
      <c r="G62" s="113">
        <v>2</v>
      </c>
      <c r="H62" s="115" t="s">
        <v>198</v>
      </c>
      <c r="I62" s="162"/>
      <c r="J62" s="154"/>
      <c r="K62" s="155"/>
      <c r="L62" s="17"/>
      <c r="M62" s="17"/>
      <c r="N62" s="170"/>
      <c r="O62" s="17"/>
      <c r="P62" s="13"/>
      <c r="Q62" s="17"/>
      <c r="R62" s="18"/>
    </row>
    <row r="63" spans="2:18" ht="12.75">
      <c r="B63" s="174"/>
      <c r="C63" s="177"/>
      <c r="D63" s="177"/>
      <c r="E63" s="153">
        <v>10</v>
      </c>
      <c r="F63" s="153">
        <v>45</v>
      </c>
      <c r="G63" s="113">
        <v>3</v>
      </c>
      <c r="H63" s="115" t="s">
        <v>192</v>
      </c>
      <c r="I63" s="162"/>
      <c r="J63" s="154"/>
      <c r="K63" s="155"/>
      <c r="L63" s="17"/>
      <c r="M63" s="17"/>
      <c r="N63" s="170"/>
      <c r="O63" s="17"/>
      <c r="P63" s="13"/>
      <c r="Q63" s="17"/>
      <c r="R63" s="18"/>
    </row>
    <row r="64" spans="2:18" ht="12.75">
      <c r="B64" s="174"/>
      <c r="C64" s="177"/>
      <c r="D64" s="177"/>
      <c r="E64" s="153"/>
      <c r="F64" s="153"/>
      <c r="G64" s="113">
        <v>5</v>
      </c>
      <c r="H64" s="115" t="s">
        <v>193</v>
      </c>
      <c r="I64" s="162"/>
      <c r="J64" s="154"/>
      <c r="K64" s="155"/>
      <c r="L64" s="17"/>
      <c r="M64" s="17"/>
      <c r="N64" s="170"/>
      <c r="O64" s="17"/>
      <c r="P64" s="13"/>
      <c r="Q64" s="17"/>
      <c r="R64" s="18"/>
    </row>
    <row r="65" spans="2:18" ht="14.25" customHeight="1">
      <c r="B65" s="174"/>
      <c r="C65" s="177"/>
      <c r="D65" s="177"/>
      <c r="E65" s="153"/>
      <c r="F65" s="153"/>
      <c r="G65" s="113">
        <v>2</v>
      </c>
      <c r="H65" s="115" t="s">
        <v>194</v>
      </c>
      <c r="I65" s="162"/>
      <c r="J65" s="154"/>
      <c r="K65" s="155"/>
      <c r="L65" s="17"/>
      <c r="M65" s="17"/>
      <c r="N65" s="170"/>
      <c r="O65" s="17"/>
      <c r="P65" s="13"/>
      <c r="Q65" s="17"/>
      <c r="R65" s="18"/>
    </row>
    <row r="66" spans="2:18" ht="12.75">
      <c r="B66" s="174"/>
      <c r="C66" s="177"/>
      <c r="D66" s="177"/>
      <c r="E66" s="153"/>
      <c r="F66" s="153"/>
      <c r="G66" s="113"/>
      <c r="H66" s="115"/>
      <c r="I66" s="162"/>
      <c r="J66" s="154"/>
      <c r="K66" s="155"/>
      <c r="L66" s="17"/>
      <c r="M66" s="17"/>
      <c r="N66" s="170"/>
      <c r="O66" s="17"/>
      <c r="P66" s="13"/>
      <c r="Q66" s="17"/>
      <c r="R66" s="18"/>
    </row>
    <row r="67" spans="2:18" ht="12.75">
      <c r="B67" s="174"/>
      <c r="C67" s="177"/>
      <c r="D67" s="177"/>
      <c r="E67" s="153">
        <v>27</v>
      </c>
      <c r="F67" s="153">
        <v>46</v>
      </c>
      <c r="G67" s="113">
        <v>10</v>
      </c>
      <c r="H67" s="115" t="s">
        <v>199</v>
      </c>
      <c r="I67" s="162"/>
      <c r="J67" s="9"/>
      <c r="K67" s="100"/>
      <c r="L67" s="17"/>
      <c r="M67" s="17"/>
      <c r="N67" s="170"/>
      <c r="O67" s="17"/>
      <c r="P67" s="13"/>
      <c r="Q67" s="17"/>
      <c r="R67" s="18"/>
    </row>
    <row r="68" spans="2:18" ht="12.75">
      <c r="B68" s="174"/>
      <c r="C68" s="177"/>
      <c r="D68" s="177"/>
      <c r="E68" s="153"/>
      <c r="F68" s="153"/>
      <c r="G68" s="113">
        <v>10</v>
      </c>
      <c r="H68" s="115" t="s">
        <v>200</v>
      </c>
      <c r="I68" s="162"/>
      <c r="J68" s="9"/>
      <c r="K68" s="100"/>
      <c r="L68" s="17"/>
      <c r="M68" s="17"/>
      <c r="N68" s="170"/>
      <c r="O68" s="17"/>
      <c r="P68" s="13"/>
      <c r="Q68" s="17"/>
      <c r="R68" s="18"/>
    </row>
    <row r="69" spans="2:18" ht="12.75">
      <c r="B69" s="174"/>
      <c r="C69" s="177"/>
      <c r="D69" s="177"/>
      <c r="E69" s="153"/>
      <c r="F69" s="153"/>
      <c r="G69" s="113">
        <v>1</v>
      </c>
      <c r="H69" s="115" t="s">
        <v>203</v>
      </c>
      <c r="I69" s="162"/>
      <c r="J69" s="9"/>
      <c r="K69" s="100"/>
      <c r="L69" s="17"/>
      <c r="M69" s="17"/>
      <c r="N69" s="170"/>
      <c r="O69" s="17"/>
      <c r="P69" s="13"/>
      <c r="Q69" s="17"/>
      <c r="R69" s="18"/>
    </row>
    <row r="70" spans="2:18" ht="12.75">
      <c r="B70" s="174"/>
      <c r="C70" s="177"/>
      <c r="D70" s="177"/>
      <c r="E70" s="153"/>
      <c r="F70" s="153"/>
      <c r="G70" s="113">
        <v>1</v>
      </c>
      <c r="H70" s="115" t="s">
        <v>201</v>
      </c>
      <c r="I70" s="162"/>
      <c r="J70" s="9"/>
      <c r="K70" s="100"/>
      <c r="L70" s="17"/>
      <c r="M70" s="17"/>
      <c r="N70" s="170"/>
      <c r="O70" s="17"/>
      <c r="P70" s="13"/>
      <c r="Q70" s="17"/>
      <c r="R70" s="18"/>
    </row>
    <row r="71" spans="2:18" ht="12.75">
      <c r="B71" s="174"/>
      <c r="C71" s="177"/>
      <c r="D71" s="177"/>
      <c r="E71" s="153"/>
      <c r="F71" s="153"/>
      <c r="G71" s="113">
        <v>1</v>
      </c>
      <c r="H71" s="115" t="s">
        <v>202</v>
      </c>
      <c r="I71" s="162"/>
      <c r="J71" s="9"/>
      <c r="K71" s="100"/>
      <c r="L71" s="17"/>
      <c r="M71" s="17"/>
      <c r="N71" s="170"/>
      <c r="O71" s="17"/>
      <c r="P71" s="13"/>
      <c r="Q71" s="17"/>
      <c r="R71" s="18"/>
    </row>
    <row r="72" spans="2:18" ht="13.5">
      <c r="B72" s="174"/>
      <c r="C72" s="177"/>
      <c r="D72" s="177"/>
      <c r="E72" s="153">
        <v>6</v>
      </c>
      <c r="F72" s="153">
        <v>47</v>
      </c>
      <c r="G72" s="113">
        <v>2</v>
      </c>
      <c r="H72" s="114" t="s">
        <v>233</v>
      </c>
      <c r="I72" s="162"/>
      <c r="J72" s="9"/>
      <c r="K72" s="100"/>
      <c r="L72" s="17"/>
      <c r="M72" s="17"/>
      <c r="N72" s="170"/>
      <c r="O72" s="17"/>
      <c r="P72" s="13"/>
      <c r="Q72" s="17"/>
      <c r="R72" s="18"/>
    </row>
    <row r="73" spans="2:18" ht="12.75">
      <c r="B73" s="174"/>
      <c r="C73" s="177"/>
      <c r="D73" s="177"/>
      <c r="E73" s="153"/>
      <c r="F73" s="153"/>
      <c r="G73" s="113">
        <v>2</v>
      </c>
      <c r="H73" s="115" t="s">
        <v>199</v>
      </c>
      <c r="I73" s="162"/>
      <c r="J73" s="9"/>
      <c r="K73" s="100"/>
      <c r="L73" s="17"/>
      <c r="M73" s="17"/>
      <c r="N73" s="170"/>
      <c r="O73" s="17"/>
      <c r="P73" s="13"/>
      <c r="Q73" s="17"/>
      <c r="R73" s="18"/>
    </row>
    <row r="74" spans="2:18" ht="13.5">
      <c r="B74" s="174"/>
      <c r="C74" s="177"/>
      <c r="D74" s="177"/>
      <c r="E74" s="153"/>
      <c r="F74" s="153"/>
      <c r="G74" s="113">
        <v>1</v>
      </c>
      <c r="H74" s="121" t="s">
        <v>234</v>
      </c>
      <c r="I74" s="162"/>
      <c r="J74" s="9"/>
      <c r="K74" s="100"/>
      <c r="L74" s="17"/>
      <c r="M74" s="17"/>
      <c r="N74" s="170"/>
      <c r="O74" s="17"/>
      <c r="P74" s="13"/>
      <c r="Q74" s="17"/>
      <c r="R74" s="18"/>
    </row>
    <row r="75" spans="2:18" ht="27">
      <c r="B75" s="174"/>
      <c r="C75" s="177"/>
      <c r="D75" s="177"/>
      <c r="E75" s="153"/>
      <c r="F75" s="153"/>
      <c r="G75" s="113">
        <v>1</v>
      </c>
      <c r="H75" s="121" t="s">
        <v>235</v>
      </c>
      <c r="I75" s="162"/>
      <c r="J75" s="9"/>
      <c r="K75" s="100"/>
      <c r="L75" s="17"/>
      <c r="M75" s="17"/>
      <c r="N75" s="170"/>
      <c r="O75" s="17"/>
      <c r="P75" s="13"/>
      <c r="Q75" s="17"/>
      <c r="R75" s="18"/>
    </row>
    <row r="76" spans="2:18" ht="12.75">
      <c r="B76" s="174"/>
      <c r="C76" s="177"/>
      <c r="D76" s="177"/>
      <c r="E76" s="153"/>
      <c r="F76" s="153"/>
      <c r="G76" s="113"/>
      <c r="H76" s="115"/>
      <c r="I76" s="162"/>
      <c r="J76" s="9"/>
      <c r="K76" s="100"/>
      <c r="L76" s="17"/>
      <c r="M76" s="17"/>
      <c r="N76" s="170"/>
      <c r="O76" s="17"/>
      <c r="P76" s="13"/>
      <c r="Q76" s="17"/>
      <c r="R76" s="18"/>
    </row>
    <row r="77" spans="2:18" ht="12.75">
      <c r="B77" s="174"/>
      <c r="C77" s="177"/>
      <c r="D77" s="177"/>
      <c r="E77" s="153">
        <v>1</v>
      </c>
      <c r="F77" s="153">
        <v>49</v>
      </c>
      <c r="G77" s="113">
        <v>1</v>
      </c>
      <c r="H77" s="113" t="s">
        <v>225</v>
      </c>
      <c r="I77" s="162"/>
      <c r="J77" s="9"/>
      <c r="K77" s="100"/>
      <c r="L77" s="17"/>
      <c r="M77" s="17"/>
      <c r="N77" s="170"/>
      <c r="O77" s="17"/>
      <c r="P77" s="13"/>
      <c r="Q77" s="17"/>
      <c r="R77" s="18"/>
    </row>
    <row r="78" spans="2:18" ht="12.75">
      <c r="B78" s="174"/>
      <c r="C78" s="177"/>
      <c r="D78" s="177"/>
      <c r="E78" s="153"/>
      <c r="F78" s="153"/>
      <c r="G78" s="113"/>
      <c r="H78" s="115"/>
      <c r="I78" s="162"/>
      <c r="J78" s="9"/>
      <c r="K78" s="100"/>
      <c r="L78" s="17"/>
      <c r="M78" s="17"/>
      <c r="N78" s="170"/>
      <c r="O78" s="17"/>
      <c r="P78" s="13"/>
      <c r="Q78" s="17"/>
      <c r="R78" s="18"/>
    </row>
    <row r="79" spans="2:18" ht="12.75">
      <c r="B79" s="174"/>
      <c r="C79" s="177"/>
      <c r="D79" s="177"/>
      <c r="E79" s="153"/>
      <c r="F79" s="153"/>
      <c r="G79" s="113"/>
      <c r="H79" s="115"/>
      <c r="I79" s="162"/>
      <c r="J79" s="9"/>
      <c r="K79" s="100"/>
      <c r="L79" s="17"/>
      <c r="M79" s="17"/>
      <c r="N79" s="170"/>
      <c r="O79" s="17"/>
      <c r="P79" s="13"/>
      <c r="Q79" s="17"/>
      <c r="R79" s="18"/>
    </row>
    <row r="80" spans="2:18" ht="12.75">
      <c r="B80" s="174"/>
      <c r="C80" s="177"/>
      <c r="D80" s="177"/>
      <c r="E80" s="153">
        <v>26</v>
      </c>
      <c r="F80" s="153">
        <v>42</v>
      </c>
      <c r="G80" s="113">
        <v>10</v>
      </c>
      <c r="H80" s="115" t="s">
        <v>195</v>
      </c>
      <c r="I80" s="162"/>
      <c r="J80" s="154"/>
      <c r="K80" s="155"/>
      <c r="L80" s="17"/>
      <c r="M80" s="17"/>
      <c r="N80" s="170"/>
      <c r="O80" s="17"/>
      <c r="P80" s="13"/>
      <c r="Q80" s="17"/>
      <c r="R80" s="18"/>
    </row>
    <row r="81" spans="2:18" ht="13.5">
      <c r="B81" s="174"/>
      <c r="C81" s="177"/>
      <c r="D81" s="177"/>
      <c r="E81" s="153"/>
      <c r="F81" s="153"/>
      <c r="G81" s="113">
        <v>5</v>
      </c>
      <c r="H81" s="122" t="s">
        <v>198</v>
      </c>
      <c r="I81" s="162"/>
      <c r="J81" s="154"/>
      <c r="K81" s="155"/>
      <c r="L81" s="17"/>
      <c r="M81" s="17"/>
      <c r="N81" s="170"/>
      <c r="O81" s="17"/>
      <c r="P81" s="13"/>
      <c r="Q81" s="17"/>
      <c r="R81" s="18"/>
    </row>
    <row r="82" spans="2:18" ht="13.5">
      <c r="B82" s="174"/>
      <c r="C82" s="177"/>
      <c r="D82" s="177"/>
      <c r="E82" s="153"/>
      <c r="F82" s="153"/>
      <c r="G82" s="113">
        <v>5</v>
      </c>
      <c r="H82" s="122" t="s">
        <v>224</v>
      </c>
      <c r="I82" s="162"/>
      <c r="J82" s="154"/>
      <c r="K82" s="155"/>
      <c r="L82" s="17"/>
      <c r="M82" s="17"/>
      <c r="N82" s="170"/>
      <c r="O82" s="17"/>
      <c r="P82" s="13"/>
      <c r="Q82" s="17"/>
      <c r="R82" s="18"/>
    </row>
    <row r="83" spans="2:18" ht="27">
      <c r="B83" s="174"/>
      <c r="C83" s="177"/>
      <c r="D83" s="177"/>
      <c r="E83" s="153"/>
      <c r="F83" s="153"/>
      <c r="G83" s="113">
        <v>5</v>
      </c>
      <c r="H83" s="121" t="s">
        <v>244</v>
      </c>
      <c r="I83" s="162"/>
      <c r="J83" s="154"/>
      <c r="K83" s="155"/>
      <c r="L83" s="17"/>
      <c r="M83" s="17"/>
      <c r="N83" s="170"/>
      <c r="O83" s="17"/>
      <c r="P83" s="13"/>
      <c r="Q83" s="17"/>
      <c r="R83" s="18"/>
    </row>
    <row r="84" spans="2:18" ht="13.5">
      <c r="B84" s="174"/>
      <c r="C84" s="177"/>
      <c r="D84" s="177"/>
      <c r="E84" s="153"/>
      <c r="F84" s="153"/>
      <c r="G84" s="113">
        <v>1</v>
      </c>
      <c r="H84" s="122" t="s">
        <v>245</v>
      </c>
      <c r="I84" s="162"/>
      <c r="J84" s="154"/>
      <c r="K84" s="155"/>
      <c r="L84" s="17"/>
      <c r="M84" s="17"/>
      <c r="N84" s="170"/>
      <c r="O84" s="17"/>
      <c r="P84" s="13"/>
      <c r="Q84" s="17"/>
      <c r="R84" s="18"/>
    </row>
    <row r="85" spans="2:18" ht="12.75">
      <c r="B85" s="174"/>
      <c r="C85" s="177"/>
      <c r="D85" s="177"/>
      <c r="E85" s="153">
        <v>43</v>
      </c>
      <c r="F85" s="153">
        <v>55</v>
      </c>
      <c r="G85" s="113">
        <v>12</v>
      </c>
      <c r="H85" s="115" t="s">
        <v>212</v>
      </c>
      <c r="I85" s="162"/>
      <c r="J85" s="9"/>
      <c r="K85" s="100"/>
      <c r="L85" s="17"/>
      <c r="M85" s="17"/>
      <c r="N85" s="170"/>
      <c r="O85" s="17"/>
      <c r="P85" s="13"/>
      <c r="Q85" s="17"/>
      <c r="R85" s="18"/>
    </row>
    <row r="86" spans="2:18" ht="12.75">
      <c r="B86" s="174"/>
      <c r="C86" s="177"/>
      <c r="D86" s="177"/>
      <c r="E86" s="157"/>
      <c r="F86" s="157"/>
      <c r="G86" s="113">
        <v>7</v>
      </c>
      <c r="H86" s="115" t="s">
        <v>213</v>
      </c>
      <c r="I86" s="162"/>
      <c r="J86" s="9"/>
      <c r="K86" s="100"/>
      <c r="L86" s="17"/>
      <c r="M86" s="17"/>
      <c r="N86" s="170"/>
      <c r="O86" s="17"/>
      <c r="P86" s="13"/>
      <c r="Q86" s="17"/>
      <c r="R86" s="18"/>
    </row>
    <row r="87" spans="2:18" ht="12.75">
      <c r="B87" s="174"/>
      <c r="C87" s="177"/>
      <c r="D87" s="177"/>
      <c r="E87" s="157"/>
      <c r="F87" s="157"/>
      <c r="G87" s="113">
        <v>6</v>
      </c>
      <c r="H87" s="115" t="s">
        <v>205</v>
      </c>
      <c r="I87" s="162"/>
      <c r="J87" s="9"/>
      <c r="K87" s="100"/>
      <c r="L87" s="17"/>
      <c r="M87" s="17"/>
      <c r="N87" s="170"/>
      <c r="O87" s="17"/>
      <c r="P87" s="13"/>
      <c r="Q87" s="17"/>
      <c r="R87" s="18"/>
    </row>
    <row r="88" spans="2:18" ht="12.75">
      <c r="B88" s="174"/>
      <c r="C88" s="177"/>
      <c r="D88" s="177"/>
      <c r="E88" s="157"/>
      <c r="F88" s="157"/>
      <c r="G88" s="113">
        <v>2</v>
      </c>
      <c r="H88" s="115" t="s">
        <v>204</v>
      </c>
      <c r="I88" s="162"/>
      <c r="J88" s="9"/>
      <c r="K88" s="100"/>
      <c r="L88" s="17"/>
      <c r="M88" s="17"/>
      <c r="N88" s="170"/>
      <c r="O88" s="17"/>
      <c r="P88" s="13"/>
      <c r="Q88" s="17"/>
      <c r="R88" s="18"/>
    </row>
    <row r="89" spans="2:18" ht="12.75">
      <c r="B89" s="174"/>
      <c r="C89" s="177"/>
      <c r="D89" s="177"/>
      <c r="E89" s="153">
        <v>11</v>
      </c>
      <c r="F89" s="153">
        <v>56</v>
      </c>
      <c r="G89" s="113">
        <v>7</v>
      </c>
      <c r="H89" s="115" t="s">
        <v>205</v>
      </c>
      <c r="I89" s="162"/>
      <c r="J89" s="9"/>
      <c r="K89" s="100"/>
      <c r="L89" s="17"/>
      <c r="M89" s="17"/>
      <c r="N89" s="170"/>
      <c r="O89" s="17"/>
      <c r="P89" s="13"/>
      <c r="Q89" s="17"/>
      <c r="R89" s="18"/>
    </row>
    <row r="90" spans="2:18" ht="12.75">
      <c r="B90" s="174"/>
      <c r="C90" s="177"/>
      <c r="D90" s="177"/>
      <c r="E90" s="153"/>
      <c r="F90" s="153"/>
      <c r="G90" s="113">
        <v>4</v>
      </c>
      <c r="H90" s="115" t="s">
        <v>204</v>
      </c>
      <c r="I90" s="162"/>
      <c r="J90" s="9"/>
      <c r="K90" s="100"/>
      <c r="L90" s="17"/>
      <c r="M90" s="17"/>
      <c r="N90" s="170"/>
      <c r="O90" s="17"/>
      <c r="P90" s="13"/>
      <c r="Q90" s="17"/>
      <c r="R90" s="18"/>
    </row>
    <row r="91" spans="2:18" ht="12.75">
      <c r="B91" s="174"/>
      <c r="C91" s="177"/>
      <c r="D91" s="177"/>
      <c r="E91" s="153"/>
      <c r="F91" s="153"/>
      <c r="G91" s="113"/>
      <c r="H91" s="115"/>
      <c r="I91" s="162"/>
      <c r="J91" s="9"/>
      <c r="K91" s="100"/>
      <c r="L91" s="17"/>
      <c r="M91" s="17"/>
      <c r="N91" s="170"/>
      <c r="O91" s="17"/>
      <c r="P91" s="13"/>
      <c r="Q91" s="17"/>
      <c r="R91" s="18"/>
    </row>
    <row r="92" spans="2:18" ht="12.75">
      <c r="B92" s="174"/>
      <c r="C92" s="177"/>
      <c r="D92" s="177"/>
      <c r="E92" s="153"/>
      <c r="F92" s="153"/>
      <c r="G92" s="113"/>
      <c r="H92" s="115"/>
      <c r="I92" s="162"/>
      <c r="J92" s="9"/>
      <c r="K92" s="100"/>
      <c r="L92" s="17"/>
      <c r="M92" s="17"/>
      <c r="N92" s="170"/>
      <c r="O92" s="17"/>
      <c r="P92" s="13"/>
      <c r="Q92" s="17"/>
      <c r="R92" s="18"/>
    </row>
    <row r="93" spans="2:18" ht="12.75">
      <c r="B93" s="174"/>
      <c r="C93" s="177"/>
      <c r="D93" s="177"/>
      <c r="E93" s="153">
        <v>8</v>
      </c>
      <c r="F93" s="153">
        <v>65</v>
      </c>
      <c r="G93" s="113">
        <v>8</v>
      </c>
      <c r="H93" s="115" t="s">
        <v>214</v>
      </c>
      <c r="I93" s="162"/>
      <c r="J93" s="9"/>
      <c r="K93" s="100"/>
      <c r="L93" s="17"/>
      <c r="M93" s="17"/>
      <c r="N93" s="170"/>
      <c r="O93" s="17"/>
      <c r="P93" s="13"/>
      <c r="Q93" s="17"/>
      <c r="R93" s="18"/>
    </row>
    <row r="94" spans="2:18" ht="12.75">
      <c r="B94" s="174"/>
      <c r="C94" s="177"/>
      <c r="D94" s="177"/>
      <c r="E94" s="153"/>
      <c r="F94" s="153"/>
      <c r="G94" s="113"/>
      <c r="H94" s="115"/>
      <c r="I94" s="162"/>
      <c r="J94" s="9"/>
      <c r="K94" s="100"/>
      <c r="L94" s="17"/>
      <c r="M94" s="17"/>
      <c r="N94" s="170"/>
      <c r="O94" s="17"/>
      <c r="P94" s="13"/>
      <c r="Q94" s="17"/>
      <c r="R94" s="18"/>
    </row>
    <row r="95" spans="2:18" ht="12.75">
      <c r="B95" s="174"/>
      <c r="C95" s="177"/>
      <c r="D95" s="177"/>
      <c r="E95" s="153"/>
      <c r="F95" s="153"/>
      <c r="G95" s="113"/>
      <c r="H95" s="115"/>
      <c r="I95" s="162"/>
      <c r="J95" s="9"/>
      <c r="K95" s="100"/>
      <c r="L95" s="17"/>
      <c r="M95" s="17"/>
      <c r="N95" s="170"/>
      <c r="O95" s="17"/>
      <c r="P95" s="13"/>
      <c r="Q95" s="17"/>
      <c r="R95" s="18"/>
    </row>
    <row r="96" spans="2:18" ht="13.5">
      <c r="B96" s="174"/>
      <c r="C96" s="177"/>
      <c r="D96" s="177"/>
      <c r="E96" s="153">
        <v>4</v>
      </c>
      <c r="F96" s="153">
        <v>68</v>
      </c>
      <c r="G96" s="113">
        <v>4</v>
      </c>
      <c r="H96" s="122" t="s">
        <v>243</v>
      </c>
      <c r="I96" s="162"/>
      <c r="J96" s="9"/>
      <c r="K96" s="100"/>
      <c r="L96" s="17"/>
      <c r="M96" s="17"/>
      <c r="N96" s="170"/>
      <c r="O96" s="17"/>
      <c r="P96" s="13"/>
      <c r="Q96" s="17"/>
      <c r="R96" s="18"/>
    </row>
    <row r="97" spans="2:18" ht="13.5">
      <c r="B97" s="174"/>
      <c r="C97" s="177"/>
      <c r="D97" s="177"/>
      <c r="E97" s="153"/>
      <c r="F97" s="153"/>
      <c r="G97" s="113"/>
      <c r="H97" s="122"/>
      <c r="I97" s="162"/>
      <c r="J97" s="9"/>
      <c r="K97" s="100"/>
      <c r="L97" s="17"/>
      <c r="M97" s="17"/>
      <c r="N97" s="170"/>
      <c r="O97" s="17"/>
      <c r="P97" s="13"/>
      <c r="Q97" s="17"/>
      <c r="R97" s="18"/>
    </row>
    <row r="98" spans="2:18" ht="12.75">
      <c r="B98" s="174"/>
      <c r="C98" s="177"/>
      <c r="D98" s="177"/>
      <c r="E98" s="153"/>
      <c r="F98" s="153"/>
      <c r="G98" s="113"/>
      <c r="H98" s="115"/>
      <c r="I98" s="162"/>
      <c r="J98" s="9"/>
      <c r="K98" s="100"/>
      <c r="L98" s="17"/>
      <c r="M98" s="17"/>
      <c r="N98" s="170"/>
      <c r="O98" s="17"/>
      <c r="P98" s="13"/>
      <c r="Q98" s="17"/>
      <c r="R98" s="18"/>
    </row>
    <row r="99" spans="2:18" ht="12.75">
      <c r="B99" s="174"/>
      <c r="C99" s="177"/>
      <c r="D99" s="177"/>
      <c r="E99" s="153">
        <v>2</v>
      </c>
      <c r="F99" s="153">
        <v>90</v>
      </c>
      <c r="G99" s="113">
        <v>2</v>
      </c>
      <c r="H99" s="113" t="s">
        <v>226</v>
      </c>
      <c r="I99" s="162"/>
      <c r="J99" s="9"/>
      <c r="K99" s="100"/>
      <c r="L99" s="17"/>
      <c r="M99" s="17"/>
      <c r="N99" s="170"/>
      <c r="O99" s="17"/>
      <c r="P99" s="13"/>
      <c r="Q99" s="17"/>
      <c r="R99" s="18"/>
    </row>
    <row r="100" spans="2:18" ht="12.75">
      <c r="B100" s="174"/>
      <c r="C100" s="177"/>
      <c r="D100" s="177"/>
      <c r="E100" s="153"/>
      <c r="F100" s="153"/>
      <c r="G100" s="113"/>
      <c r="H100" s="115"/>
      <c r="I100" s="162"/>
      <c r="J100" s="9"/>
      <c r="K100" s="100"/>
      <c r="L100" s="17"/>
      <c r="M100" s="17"/>
      <c r="N100" s="170"/>
      <c r="O100" s="17"/>
      <c r="P100" s="13"/>
      <c r="Q100" s="17"/>
      <c r="R100" s="18"/>
    </row>
    <row r="101" spans="2:18" ht="12.75">
      <c r="B101" s="174"/>
      <c r="C101" s="177"/>
      <c r="D101" s="177"/>
      <c r="E101" s="153"/>
      <c r="F101" s="153"/>
      <c r="G101" s="113"/>
      <c r="H101" s="115"/>
      <c r="I101" s="162"/>
      <c r="J101" s="9"/>
      <c r="K101" s="100"/>
      <c r="L101" s="17"/>
      <c r="M101" s="17"/>
      <c r="N101" s="170"/>
      <c r="O101" s="17"/>
      <c r="P101" s="13"/>
      <c r="Q101" s="17"/>
      <c r="R101" s="18"/>
    </row>
    <row r="102" spans="2:18" ht="13.5">
      <c r="B102" s="174"/>
      <c r="C102" s="177"/>
      <c r="D102" s="177"/>
      <c r="E102" s="153">
        <v>13</v>
      </c>
      <c r="F102" s="153">
        <v>96</v>
      </c>
      <c r="G102" s="114">
        <v>5</v>
      </c>
      <c r="H102" s="114" t="s">
        <v>240</v>
      </c>
      <c r="I102" s="162"/>
      <c r="J102" s="154"/>
      <c r="K102" s="155"/>
      <c r="L102" s="17"/>
      <c r="M102" s="17"/>
      <c r="N102" s="170"/>
      <c r="O102" s="17"/>
      <c r="P102" s="13"/>
      <c r="Q102" s="17"/>
      <c r="R102" s="18"/>
    </row>
    <row r="103" spans="2:18" ht="13.5">
      <c r="B103" s="174"/>
      <c r="C103" s="177"/>
      <c r="D103" s="177"/>
      <c r="E103" s="153"/>
      <c r="F103" s="153"/>
      <c r="G103" s="113">
        <v>5</v>
      </c>
      <c r="H103" s="114" t="s">
        <v>241</v>
      </c>
      <c r="I103" s="162"/>
      <c r="J103" s="154"/>
      <c r="K103" s="155"/>
      <c r="L103" s="17"/>
      <c r="M103" s="17"/>
      <c r="N103" s="170"/>
      <c r="O103" s="17"/>
      <c r="P103" s="13"/>
      <c r="Q103" s="17"/>
      <c r="R103" s="18"/>
    </row>
    <row r="104" spans="2:18" ht="13.5">
      <c r="B104" s="174"/>
      <c r="C104" s="177"/>
      <c r="D104" s="177"/>
      <c r="E104" s="153"/>
      <c r="F104" s="153"/>
      <c r="G104" s="113">
        <v>3</v>
      </c>
      <c r="H104" s="114" t="s">
        <v>242</v>
      </c>
      <c r="I104" s="162"/>
      <c r="J104" s="154"/>
      <c r="K104" s="155"/>
      <c r="L104" s="17"/>
      <c r="M104" s="17"/>
      <c r="N104" s="170"/>
      <c r="O104" s="17"/>
      <c r="P104" s="13"/>
      <c r="Q104" s="17"/>
      <c r="R104" s="18"/>
    </row>
    <row r="105" spans="1:19" s="13" customFormat="1" ht="12" customHeight="1" thickBot="1">
      <c r="A105" s="19"/>
      <c r="B105" s="175"/>
      <c r="C105" s="178"/>
      <c r="D105" s="178"/>
      <c r="E105" s="159"/>
      <c r="F105" s="159"/>
      <c r="G105" s="123"/>
      <c r="H105" s="124"/>
      <c r="I105" s="163"/>
      <c r="J105" s="160"/>
      <c r="K105" s="158"/>
      <c r="L105" s="103"/>
      <c r="M105" s="103"/>
      <c r="N105" s="172"/>
      <c r="O105" s="103"/>
      <c r="P105" s="15"/>
      <c r="Q105" s="103"/>
      <c r="R105" s="104"/>
      <c r="S105" s="96"/>
    </row>
    <row r="106" spans="2:18" s="90" customFormat="1" ht="12.75">
      <c r="B106" s="91"/>
      <c r="C106" s="91"/>
      <c r="D106" s="91"/>
      <c r="E106" s="91"/>
      <c r="F106" s="91"/>
      <c r="G106" s="92"/>
      <c r="H106" s="91"/>
      <c r="I106" s="91"/>
      <c r="J106" s="91"/>
      <c r="K106" s="91"/>
      <c r="L106" s="92"/>
      <c r="M106" s="92"/>
      <c r="N106" s="91"/>
      <c r="O106" s="91"/>
      <c r="P106" s="91"/>
      <c r="Q106" s="92"/>
      <c r="R106" s="92"/>
    </row>
    <row r="107" s="93" customFormat="1" ht="11.25" customHeight="1"/>
    <row r="109" spans="2:17" ht="12.75">
      <c r="B109" s="105" t="s">
        <v>145</v>
      </c>
      <c r="C109" s="105"/>
      <c r="D109" s="105"/>
      <c r="E109" s="105"/>
      <c r="F109" s="105"/>
      <c r="G109" s="105"/>
      <c r="H109" s="105" t="s">
        <v>150</v>
      </c>
      <c r="I109" s="105"/>
      <c r="J109" s="105"/>
      <c r="K109" s="105"/>
      <c r="L109" s="105"/>
      <c r="M109" s="105"/>
      <c r="N109" s="105"/>
      <c r="O109" s="105"/>
      <c r="P109" s="105" t="s">
        <v>147</v>
      </c>
      <c r="Q109" s="90"/>
    </row>
    <row r="110" spans="2:17" ht="12.75">
      <c r="B110" s="105" t="s">
        <v>179</v>
      </c>
      <c r="C110" s="105"/>
      <c r="D110" s="105"/>
      <c r="E110" s="105"/>
      <c r="F110" s="105"/>
      <c r="G110" s="105"/>
      <c r="H110" s="105" t="s">
        <v>180</v>
      </c>
      <c r="I110" s="105"/>
      <c r="J110" s="105"/>
      <c r="K110" s="105"/>
      <c r="L110" s="105"/>
      <c r="M110" s="90"/>
      <c r="N110" s="90"/>
      <c r="O110" s="90"/>
      <c r="P110" s="105" t="s">
        <v>182</v>
      </c>
      <c r="Q110" s="90"/>
    </row>
    <row r="111" spans="2:17" ht="12.7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105" t="s">
        <v>181</v>
      </c>
      <c r="Q111" s="90"/>
    </row>
    <row r="112" spans="2:17" ht="12.7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</sheetData>
  <sheetProtection/>
  <mergeCells count="85">
    <mergeCell ref="E89:E92"/>
    <mergeCell ref="F89:F92"/>
    <mergeCell ref="E67:E71"/>
    <mergeCell ref="F67:F71"/>
    <mergeCell ref="E80:E84"/>
    <mergeCell ref="F77:F79"/>
    <mergeCell ref="E34:E38"/>
    <mergeCell ref="F34:F38"/>
    <mergeCell ref="J34:J38"/>
    <mergeCell ref="K34:K38"/>
    <mergeCell ref="E44:E48"/>
    <mergeCell ref="F44:F48"/>
    <mergeCell ref="J44:J48"/>
    <mergeCell ref="K44:K48"/>
    <mergeCell ref="J63:J66"/>
    <mergeCell ref="K63:K66"/>
    <mergeCell ref="E58:E62"/>
    <mergeCell ref="F58:F62"/>
    <mergeCell ref="J58:J62"/>
    <mergeCell ref="K58:K62"/>
    <mergeCell ref="F19:F23"/>
    <mergeCell ref="E24:E28"/>
    <mergeCell ref="F24:F28"/>
    <mergeCell ref="F29:F33"/>
    <mergeCell ref="E29:E33"/>
    <mergeCell ref="K24:K28"/>
    <mergeCell ref="K29:K33"/>
    <mergeCell ref="J19:J23"/>
    <mergeCell ref="K19:K23"/>
    <mergeCell ref="B16:B17"/>
    <mergeCell ref="J16:M16"/>
    <mergeCell ref="C16:C17"/>
    <mergeCell ref="D16:D17"/>
    <mergeCell ref="E16:H16"/>
    <mergeCell ref="I16:I17"/>
    <mergeCell ref="B19:B105"/>
    <mergeCell ref="C19:C105"/>
    <mergeCell ref="D19:D105"/>
    <mergeCell ref="E53:E57"/>
    <mergeCell ref="B3:L3"/>
    <mergeCell ref="B4:L4"/>
    <mergeCell ref="B5:L5"/>
    <mergeCell ref="H7:L7"/>
    <mergeCell ref="C7:C8"/>
    <mergeCell ref="B7:B8"/>
    <mergeCell ref="D7:E7"/>
    <mergeCell ref="F7:G7"/>
    <mergeCell ref="J24:J28"/>
    <mergeCell ref="N16:N17"/>
    <mergeCell ref="O16:R16"/>
    <mergeCell ref="N19:N105"/>
    <mergeCell ref="F53:F57"/>
    <mergeCell ref="J53:J57"/>
    <mergeCell ref="K53:K57"/>
    <mergeCell ref="J29:J33"/>
    <mergeCell ref="J80:J84"/>
    <mergeCell ref="K80:K84"/>
    <mergeCell ref="K102:K105"/>
    <mergeCell ref="E102:E105"/>
    <mergeCell ref="F102:F105"/>
    <mergeCell ref="J102:J105"/>
    <mergeCell ref="F80:F84"/>
    <mergeCell ref="I19:I105"/>
    <mergeCell ref="E19:E23"/>
    <mergeCell ref="E49:E52"/>
    <mergeCell ref="E93:E95"/>
    <mergeCell ref="F93:F95"/>
    <mergeCell ref="E39:E43"/>
    <mergeCell ref="F39:F43"/>
    <mergeCell ref="E72:E76"/>
    <mergeCell ref="F72:F76"/>
    <mergeCell ref="E63:E66"/>
    <mergeCell ref="F63:F66"/>
    <mergeCell ref="E85:E88"/>
    <mergeCell ref="F85:F88"/>
    <mergeCell ref="E99:E101"/>
    <mergeCell ref="F99:F101"/>
    <mergeCell ref="E96:E98"/>
    <mergeCell ref="F96:F98"/>
    <mergeCell ref="J39:J43"/>
    <mergeCell ref="K39:K43"/>
    <mergeCell ref="J49:J52"/>
    <mergeCell ref="K49:K52"/>
    <mergeCell ref="F49:F52"/>
    <mergeCell ref="E77:E79"/>
  </mergeCells>
  <printOptions horizontalCentered="1"/>
  <pageMargins left="0" right="0" top="0.21" bottom="0.24" header="0.22" footer="0.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95"/>
  <sheetViews>
    <sheetView tabSelected="1" view="pageBreakPreview" zoomScaleSheetLayoutView="100" workbookViewId="0" topLeftCell="A19">
      <selection activeCell="G44" sqref="G44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19.00390625" style="0" customWidth="1"/>
    <col min="4" max="5" width="10.7109375" style="0" customWidth="1"/>
    <col min="6" max="6" width="11.8515625" style="0" customWidth="1"/>
    <col min="7" max="7" width="14.28125" style="0" customWidth="1"/>
    <col min="8" max="8" width="10.28125" style="0" customWidth="1"/>
    <col min="9" max="9" width="6.57421875" style="0" customWidth="1"/>
    <col min="10" max="10" width="9.421875" style="0" customWidth="1"/>
    <col min="11" max="11" width="10.57421875" style="0" customWidth="1"/>
    <col min="12" max="12" width="12.421875" style="0" customWidth="1"/>
    <col min="13" max="13" width="14.28125" style="0" customWidth="1"/>
    <col min="14" max="14" width="12.140625" style="0" customWidth="1"/>
    <col min="15" max="15" width="9.8515625" style="0" customWidth="1"/>
    <col min="16" max="16" width="10.7109375" style="0" customWidth="1"/>
    <col min="18" max="18" width="11.7109375" style="0" customWidth="1"/>
    <col min="19" max="19" width="9.7109375" style="0" customWidth="1"/>
  </cols>
  <sheetData>
    <row r="1" ht="12.75">
      <c r="B1" s="6" t="s">
        <v>173</v>
      </c>
    </row>
    <row r="2" spans="2:17" ht="21.75" customHeight="1">
      <c r="B2" s="130" t="s">
        <v>273</v>
      </c>
      <c r="C2" s="2"/>
      <c r="Q2" s="38"/>
    </row>
    <row r="3" spans="2:16" ht="18.75">
      <c r="B3" s="3"/>
      <c r="C3" s="228" t="s">
        <v>26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7" ht="19.5" thickBot="1">
      <c r="B4" s="3"/>
      <c r="C4" s="228" t="s">
        <v>253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1" t="s">
        <v>47</v>
      </c>
    </row>
    <row r="5" spans="2:19" ht="41.25" customHeight="1">
      <c r="B5" s="222" t="s">
        <v>0</v>
      </c>
      <c r="C5" s="221" t="s">
        <v>1</v>
      </c>
      <c r="D5" s="224" t="s">
        <v>2</v>
      </c>
      <c r="E5" s="224"/>
      <c r="F5" s="224" t="s">
        <v>3</v>
      </c>
      <c r="G5" s="224"/>
      <c r="H5" s="217" t="s">
        <v>4</v>
      </c>
      <c r="I5" s="218"/>
      <c r="J5" s="219"/>
      <c r="K5" s="230" t="s">
        <v>5</v>
      </c>
      <c r="L5" s="231"/>
      <c r="M5" s="230" t="s">
        <v>46</v>
      </c>
      <c r="N5" s="231"/>
      <c r="O5" s="221" t="s">
        <v>81</v>
      </c>
      <c r="P5" s="221"/>
      <c r="Q5" s="221"/>
      <c r="R5" s="221"/>
      <c r="S5" s="237"/>
    </row>
    <row r="6" spans="2:19" ht="13.5" customHeight="1">
      <c r="B6" s="223"/>
      <c r="C6" s="214"/>
      <c r="D6" s="214" t="s">
        <v>6</v>
      </c>
      <c r="E6" s="213" t="s">
        <v>7</v>
      </c>
      <c r="F6" s="214" t="s">
        <v>8</v>
      </c>
      <c r="G6" s="213" t="s">
        <v>9</v>
      </c>
      <c r="H6" s="232" t="s">
        <v>8</v>
      </c>
      <c r="I6" s="233"/>
      <c r="J6" s="214" t="s">
        <v>158</v>
      </c>
      <c r="K6" s="214" t="s">
        <v>27</v>
      </c>
      <c r="L6" s="239" t="s">
        <v>159</v>
      </c>
      <c r="M6" s="241" t="s">
        <v>28</v>
      </c>
      <c r="N6" s="239" t="s">
        <v>159</v>
      </c>
      <c r="O6" s="238" t="s">
        <v>29</v>
      </c>
      <c r="P6" s="239" t="s">
        <v>159</v>
      </c>
      <c r="Q6" s="238" t="s">
        <v>29</v>
      </c>
      <c r="R6" s="238" t="s">
        <v>123</v>
      </c>
      <c r="S6" s="236" t="s">
        <v>124</v>
      </c>
    </row>
    <row r="7" spans="2:19" ht="135" customHeight="1">
      <c r="B7" s="223"/>
      <c r="C7" s="214"/>
      <c r="D7" s="214"/>
      <c r="E7" s="213"/>
      <c r="F7" s="214"/>
      <c r="G7" s="213"/>
      <c r="H7" s="234"/>
      <c r="I7" s="235"/>
      <c r="J7" s="214"/>
      <c r="K7" s="214"/>
      <c r="L7" s="240"/>
      <c r="M7" s="242"/>
      <c r="N7" s="240"/>
      <c r="O7" s="238"/>
      <c r="P7" s="240"/>
      <c r="Q7" s="238"/>
      <c r="R7" s="238"/>
      <c r="S7" s="236"/>
    </row>
    <row r="8" spans="2:19" ht="13.5">
      <c r="B8" s="4">
        <v>0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207">
        <v>6</v>
      </c>
      <c r="I8" s="208"/>
      <c r="J8" s="5">
        <v>7</v>
      </c>
      <c r="K8" s="5">
        <v>8</v>
      </c>
      <c r="L8" s="5">
        <v>9</v>
      </c>
      <c r="M8" s="5">
        <v>10</v>
      </c>
      <c r="N8" s="5">
        <v>11</v>
      </c>
      <c r="O8" s="12">
        <v>12</v>
      </c>
      <c r="P8" s="12">
        <v>13</v>
      </c>
      <c r="Q8" s="12">
        <v>14</v>
      </c>
      <c r="R8" s="12">
        <v>15</v>
      </c>
      <c r="S8" s="46">
        <v>16</v>
      </c>
    </row>
    <row r="9" spans="2:19" ht="27.75" customHeight="1">
      <c r="B9" s="215" t="s">
        <v>254</v>
      </c>
      <c r="C9" s="216"/>
      <c r="D9" s="135">
        <f>SUM(D10:D12)</f>
        <v>401</v>
      </c>
      <c r="E9" s="135">
        <f>SUM(E10:E12)</f>
        <v>0</v>
      </c>
      <c r="F9" s="135">
        <f>SUM(F10:F12)</f>
        <v>109</v>
      </c>
      <c r="G9" s="135">
        <f>SUM(G10:G12)</f>
        <v>0</v>
      </c>
      <c r="H9" s="209">
        <v>1043</v>
      </c>
      <c r="I9" s="210"/>
      <c r="J9" s="135">
        <f aca="true" t="shared" si="0" ref="J9:S9">SUM(J10:J12)</f>
        <v>0</v>
      </c>
      <c r="K9" s="135">
        <f t="shared" si="0"/>
        <v>1101</v>
      </c>
      <c r="L9" s="135">
        <f t="shared" si="0"/>
        <v>0</v>
      </c>
      <c r="M9" s="135">
        <f t="shared" si="0"/>
        <v>325</v>
      </c>
      <c r="N9" s="135">
        <f t="shared" si="0"/>
        <v>0</v>
      </c>
      <c r="O9" s="135">
        <f t="shared" si="0"/>
        <v>76</v>
      </c>
      <c r="P9" s="135">
        <f t="shared" si="0"/>
        <v>0</v>
      </c>
      <c r="Q9" s="135">
        <f t="shared" si="0"/>
        <v>76</v>
      </c>
      <c r="R9" s="135">
        <f t="shared" si="0"/>
        <v>7</v>
      </c>
      <c r="S9" s="135">
        <f t="shared" si="0"/>
        <v>69</v>
      </c>
    </row>
    <row r="10" spans="2:19" ht="30">
      <c r="B10" s="25">
        <v>1</v>
      </c>
      <c r="C10" s="136" t="s">
        <v>176</v>
      </c>
      <c r="D10" s="138">
        <v>244</v>
      </c>
      <c r="E10" s="138">
        <v>0</v>
      </c>
      <c r="F10" s="138">
        <v>39</v>
      </c>
      <c r="G10" s="138">
        <v>0</v>
      </c>
      <c r="H10" s="211">
        <v>410</v>
      </c>
      <c r="I10" s="212"/>
      <c r="J10" s="138">
        <v>0</v>
      </c>
      <c r="K10" s="138">
        <v>614</v>
      </c>
      <c r="L10" s="138">
        <v>0</v>
      </c>
      <c r="M10" s="138">
        <v>126</v>
      </c>
      <c r="N10" s="138">
        <v>0</v>
      </c>
      <c r="O10" s="139">
        <v>52</v>
      </c>
      <c r="P10" s="139">
        <v>0</v>
      </c>
      <c r="Q10" s="139">
        <v>52</v>
      </c>
      <c r="R10" s="139">
        <v>6</v>
      </c>
      <c r="S10" s="140">
        <v>46</v>
      </c>
    </row>
    <row r="11" spans="2:19" ht="27.75" customHeight="1">
      <c r="B11" s="25">
        <v>2</v>
      </c>
      <c r="C11" s="136" t="s">
        <v>177</v>
      </c>
      <c r="D11" s="138">
        <v>90</v>
      </c>
      <c r="E11" s="138">
        <v>0</v>
      </c>
      <c r="F11" s="138">
        <v>38</v>
      </c>
      <c r="G11" s="138">
        <v>0</v>
      </c>
      <c r="H11" s="211">
        <v>344</v>
      </c>
      <c r="I11" s="212"/>
      <c r="J11" s="138">
        <v>0</v>
      </c>
      <c r="K11" s="138">
        <v>305</v>
      </c>
      <c r="L11" s="138">
        <v>0</v>
      </c>
      <c r="M11" s="138">
        <v>155</v>
      </c>
      <c r="N11" s="138">
        <v>0</v>
      </c>
      <c r="O11" s="139">
        <v>19</v>
      </c>
      <c r="P11" s="139">
        <v>0</v>
      </c>
      <c r="Q11" s="139">
        <v>19</v>
      </c>
      <c r="R11" s="139">
        <v>0</v>
      </c>
      <c r="S11" s="140">
        <v>19</v>
      </c>
    </row>
    <row r="12" spans="2:19" ht="30" customHeight="1" thickBot="1">
      <c r="B12" s="134">
        <v>3</v>
      </c>
      <c r="C12" s="137" t="s">
        <v>178</v>
      </c>
      <c r="D12" s="141">
        <v>67</v>
      </c>
      <c r="E12" s="141">
        <v>0</v>
      </c>
      <c r="F12" s="141">
        <v>32</v>
      </c>
      <c r="G12" s="141">
        <v>0</v>
      </c>
      <c r="H12" s="202">
        <v>289</v>
      </c>
      <c r="I12" s="203"/>
      <c r="J12" s="141">
        <v>0</v>
      </c>
      <c r="K12" s="141">
        <v>182</v>
      </c>
      <c r="L12" s="141">
        <v>0</v>
      </c>
      <c r="M12" s="141">
        <v>44</v>
      </c>
      <c r="N12" s="141">
        <v>0</v>
      </c>
      <c r="O12" s="142">
        <v>5</v>
      </c>
      <c r="P12" s="142">
        <v>0</v>
      </c>
      <c r="Q12" s="142">
        <v>5</v>
      </c>
      <c r="R12" s="142">
        <v>1</v>
      </c>
      <c r="S12" s="143">
        <v>4</v>
      </c>
    </row>
    <row r="13" ht="13.5" thickBot="1">
      <c r="N13" s="1" t="s">
        <v>48</v>
      </c>
    </row>
    <row r="14" spans="2:14" s="8" customFormat="1" ht="67.5" customHeight="1">
      <c r="B14" s="220"/>
      <c r="C14" s="185" t="s">
        <v>255</v>
      </c>
      <c r="D14" s="165" t="s">
        <v>256</v>
      </c>
      <c r="E14" s="204" t="s">
        <v>73</v>
      </c>
      <c r="F14" s="205"/>
      <c r="G14" s="205"/>
      <c r="H14" s="205"/>
      <c r="I14" s="206"/>
      <c r="J14" s="165" t="s">
        <v>160</v>
      </c>
      <c r="K14" s="167" t="s">
        <v>161</v>
      </c>
      <c r="L14" s="167"/>
      <c r="M14" s="167"/>
      <c r="N14" s="168"/>
    </row>
    <row r="15" spans="2:14" s="8" customFormat="1" ht="115.5" customHeight="1">
      <c r="B15" s="220"/>
      <c r="C15" s="186"/>
      <c r="D15" s="166"/>
      <c r="E15" s="9" t="s">
        <v>131</v>
      </c>
      <c r="F15" s="9" t="s">
        <v>111</v>
      </c>
      <c r="G15" s="9" t="s">
        <v>132</v>
      </c>
      <c r="H15" s="44" t="s">
        <v>134</v>
      </c>
      <c r="I15" s="44" t="s">
        <v>135</v>
      </c>
      <c r="J15" s="166"/>
      <c r="K15" s="9" t="s">
        <v>112</v>
      </c>
      <c r="L15" s="9" t="s">
        <v>113</v>
      </c>
      <c r="M15" s="9" t="s">
        <v>133</v>
      </c>
      <c r="N15" s="45" t="s">
        <v>114</v>
      </c>
    </row>
    <row r="16" spans="2:14" s="8" customFormat="1" ht="12.75">
      <c r="B16" s="29"/>
      <c r="C16" s="16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/>
      <c r="J16" s="17">
        <v>7</v>
      </c>
      <c r="K16" s="17">
        <v>8</v>
      </c>
      <c r="L16" s="13">
        <v>9</v>
      </c>
      <c r="M16" s="17">
        <v>10</v>
      </c>
      <c r="N16" s="18">
        <v>11</v>
      </c>
    </row>
    <row r="17" spans="2:14" s="8" customFormat="1" ht="18.75" customHeight="1">
      <c r="B17" s="29"/>
      <c r="C17" s="34" t="s">
        <v>254</v>
      </c>
      <c r="D17" s="150">
        <v>76</v>
      </c>
      <c r="E17" s="150">
        <v>76</v>
      </c>
      <c r="F17" s="150"/>
      <c r="G17" s="150"/>
      <c r="H17" s="17"/>
      <c r="I17" s="17"/>
      <c r="J17" s="17"/>
      <c r="K17" s="17"/>
      <c r="L17" s="13"/>
      <c r="M17" s="17"/>
      <c r="N17" s="18"/>
    </row>
    <row r="18" spans="2:14" s="8" customFormat="1" ht="15">
      <c r="B18" s="19"/>
      <c r="C18" s="188">
        <v>76</v>
      </c>
      <c r="D18" s="198">
        <v>76</v>
      </c>
      <c r="E18" s="225">
        <v>7</v>
      </c>
      <c r="F18" s="225">
        <v>14</v>
      </c>
      <c r="G18" s="151">
        <v>4</v>
      </c>
      <c r="H18" s="145" t="s">
        <v>257</v>
      </c>
      <c r="I18" s="145" t="s">
        <v>258</v>
      </c>
      <c r="J18" s="194"/>
      <c r="K18" s="192"/>
      <c r="L18" s="192"/>
      <c r="M18" s="13"/>
      <c r="N18" s="14"/>
    </row>
    <row r="19" spans="2:14" s="8" customFormat="1" ht="29.25" customHeight="1">
      <c r="B19" s="19"/>
      <c r="C19" s="189"/>
      <c r="D19" s="199"/>
      <c r="E19" s="226"/>
      <c r="F19" s="226"/>
      <c r="G19" s="151">
        <v>2</v>
      </c>
      <c r="H19" s="146" t="s">
        <v>259</v>
      </c>
      <c r="I19" s="145" t="s">
        <v>258</v>
      </c>
      <c r="J19" s="195"/>
      <c r="K19" s="192"/>
      <c r="L19" s="192"/>
      <c r="M19" s="13"/>
      <c r="N19" s="14"/>
    </row>
    <row r="20" spans="2:14" s="8" customFormat="1" ht="15">
      <c r="B20" s="19"/>
      <c r="C20" s="189"/>
      <c r="D20" s="199"/>
      <c r="E20" s="226"/>
      <c r="F20" s="226"/>
      <c r="G20" s="151">
        <v>1</v>
      </c>
      <c r="H20" s="146" t="s">
        <v>264</v>
      </c>
      <c r="I20" s="145" t="s">
        <v>262</v>
      </c>
      <c r="J20" s="195"/>
      <c r="K20" s="192"/>
      <c r="L20" s="192"/>
      <c r="M20" s="13"/>
      <c r="N20" s="14"/>
    </row>
    <row r="21" spans="2:14" ht="15">
      <c r="B21" s="24"/>
      <c r="C21" s="189"/>
      <c r="D21" s="199"/>
      <c r="E21" s="227"/>
      <c r="F21" s="227"/>
      <c r="G21" s="151"/>
      <c r="H21" s="145"/>
      <c r="I21" s="145"/>
      <c r="J21" s="195"/>
      <c r="K21" s="192"/>
      <c r="L21" s="192"/>
      <c r="M21" s="47"/>
      <c r="N21" s="48"/>
    </row>
    <row r="22" spans="2:14" ht="15">
      <c r="B22" s="24"/>
      <c r="C22" s="190"/>
      <c r="D22" s="200"/>
      <c r="E22" s="193">
        <v>17</v>
      </c>
      <c r="F22" s="193">
        <v>41</v>
      </c>
      <c r="G22" s="151">
        <v>3</v>
      </c>
      <c r="H22" s="145" t="s">
        <v>231</v>
      </c>
      <c r="I22" s="145" t="s">
        <v>258</v>
      </c>
      <c r="J22" s="196"/>
      <c r="K22" s="192"/>
      <c r="L22" s="192"/>
      <c r="M22" s="13"/>
      <c r="N22" s="14"/>
    </row>
    <row r="23" spans="2:14" ht="15">
      <c r="B23" s="24"/>
      <c r="C23" s="190"/>
      <c r="D23" s="200"/>
      <c r="E23" s="193"/>
      <c r="F23" s="193"/>
      <c r="G23" s="151">
        <v>2</v>
      </c>
      <c r="H23" s="145" t="s">
        <v>183</v>
      </c>
      <c r="I23" s="145" t="s">
        <v>258</v>
      </c>
      <c r="J23" s="196"/>
      <c r="K23" s="192"/>
      <c r="L23" s="192"/>
      <c r="M23" s="13"/>
      <c r="N23" s="14"/>
    </row>
    <row r="24" spans="2:14" ht="15">
      <c r="B24" s="24"/>
      <c r="C24" s="190"/>
      <c r="D24" s="200"/>
      <c r="E24" s="193"/>
      <c r="F24" s="193"/>
      <c r="G24" s="151">
        <v>7</v>
      </c>
      <c r="H24" s="144" t="s">
        <v>186</v>
      </c>
      <c r="I24" s="145" t="s">
        <v>258</v>
      </c>
      <c r="J24" s="196"/>
      <c r="K24" s="192"/>
      <c r="L24" s="192"/>
      <c r="M24" s="13"/>
      <c r="N24" s="14"/>
    </row>
    <row r="25" spans="2:14" ht="15">
      <c r="B25" s="24"/>
      <c r="C25" s="190"/>
      <c r="D25" s="200"/>
      <c r="E25" s="193"/>
      <c r="F25" s="193"/>
      <c r="G25" s="151">
        <v>3</v>
      </c>
      <c r="H25" s="144" t="s">
        <v>185</v>
      </c>
      <c r="I25" s="145" t="s">
        <v>258</v>
      </c>
      <c r="J25" s="196"/>
      <c r="K25" s="192"/>
      <c r="L25" s="192"/>
      <c r="M25" s="47"/>
      <c r="N25" s="48"/>
    </row>
    <row r="26" spans="2:14" ht="15">
      <c r="B26" s="24"/>
      <c r="C26" s="190"/>
      <c r="D26" s="200"/>
      <c r="E26" s="193"/>
      <c r="F26" s="193"/>
      <c r="G26" s="151">
        <v>2</v>
      </c>
      <c r="H26" s="145" t="s">
        <v>184</v>
      </c>
      <c r="I26" s="145" t="s">
        <v>258</v>
      </c>
      <c r="J26" s="196"/>
      <c r="K26" s="192"/>
      <c r="L26" s="192"/>
      <c r="M26" s="47"/>
      <c r="N26" s="48"/>
    </row>
    <row r="27" spans="2:14" ht="15">
      <c r="B27" s="24"/>
      <c r="C27" s="190"/>
      <c r="D27" s="200"/>
      <c r="E27" s="193">
        <v>2</v>
      </c>
      <c r="F27" s="193">
        <v>47</v>
      </c>
      <c r="G27" s="151">
        <v>1</v>
      </c>
      <c r="H27" s="144" t="s">
        <v>233</v>
      </c>
      <c r="I27" s="145" t="s">
        <v>258</v>
      </c>
      <c r="J27" s="196"/>
      <c r="K27" s="192"/>
      <c r="L27" s="192"/>
      <c r="M27" s="13"/>
      <c r="N27" s="14"/>
    </row>
    <row r="28" spans="2:14" ht="15">
      <c r="B28" s="24"/>
      <c r="C28" s="190"/>
      <c r="D28" s="200"/>
      <c r="E28" s="193"/>
      <c r="F28" s="193"/>
      <c r="G28" s="151">
        <v>1</v>
      </c>
      <c r="H28" s="147" t="s">
        <v>199</v>
      </c>
      <c r="I28" s="145" t="s">
        <v>258</v>
      </c>
      <c r="J28" s="196"/>
      <c r="K28" s="192"/>
      <c r="L28" s="192"/>
      <c r="M28" s="13"/>
      <c r="N28" s="14"/>
    </row>
    <row r="29" spans="2:14" ht="15">
      <c r="B29" s="24"/>
      <c r="C29" s="190"/>
      <c r="D29" s="200"/>
      <c r="E29" s="193"/>
      <c r="F29" s="193"/>
      <c r="G29" s="151"/>
      <c r="H29" s="145"/>
      <c r="I29" s="145"/>
      <c r="J29" s="196"/>
      <c r="K29" s="192"/>
      <c r="L29" s="192"/>
      <c r="M29" s="47"/>
      <c r="N29" s="48"/>
    </row>
    <row r="30" spans="2:14" ht="15">
      <c r="B30" s="24"/>
      <c r="C30" s="190"/>
      <c r="D30" s="200"/>
      <c r="E30" s="193">
        <v>8</v>
      </c>
      <c r="F30" s="193">
        <v>55</v>
      </c>
      <c r="G30" s="151">
        <v>4</v>
      </c>
      <c r="H30" s="144" t="s">
        <v>205</v>
      </c>
      <c r="I30" s="145" t="s">
        <v>258</v>
      </c>
      <c r="J30" s="196"/>
      <c r="K30" s="192"/>
      <c r="L30" s="192"/>
      <c r="M30" s="13"/>
      <c r="N30" s="14"/>
    </row>
    <row r="31" spans="2:14" ht="15">
      <c r="B31" s="24"/>
      <c r="C31" s="190"/>
      <c r="D31" s="200"/>
      <c r="E31" s="193"/>
      <c r="F31" s="193"/>
      <c r="G31" s="151">
        <v>1</v>
      </c>
      <c r="H31" s="144" t="s">
        <v>260</v>
      </c>
      <c r="I31" s="145" t="s">
        <v>258</v>
      </c>
      <c r="J31" s="196"/>
      <c r="K31" s="192"/>
      <c r="L31" s="192"/>
      <c r="M31" s="13"/>
      <c r="N31" s="14"/>
    </row>
    <row r="32" spans="2:14" ht="15">
      <c r="B32" s="24"/>
      <c r="C32" s="190"/>
      <c r="D32" s="200"/>
      <c r="E32" s="193"/>
      <c r="F32" s="193"/>
      <c r="G32" s="151">
        <v>2</v>
      </c>
      <c r="H32" s="145" t="s">
        <v>212</v>
      </c>
      <c r="I32" s="145" t="s">
        <v>258</v>
      </c>
      <c r="J32" s="196"/>
      <c r="K32" s="192"/>
      <c r="L32" s="192"/>
      <c r="M32" s="13"/>
      <c r="N32" s="14"/>
    </row>
    <row r="33" spans="2:14" ht="15">
      <c r="B33" s="24"/>
      <c r="C33" s="190"/>
      <c r="D33" s="200"/>
      <c r="E33" s="193"/>
      <c r="F33" s="193"/>
      <c r="G33" s="151">
        <v>1</v>
      </c>
      <c r="H33" s="145" t="s">
        <v>204</v>
      </c>
      <c r="I33" s="145" t="s">
        <v>258</v>
      </c>
      <c r="J33" s="196"/>
      <c r="K33" s="192"/>
      <c r="L33" s="192"/>
      <c r="M33" s="47"/>
      <c r="N33" s="48"/>
    </row>
    <row r="34" spans="2:14" ht="15">
      <c r="B34" s="24"/>
      <c r="C34" s="190"/>
      <c r="D34" s="200"/>
      <c r="E34" s="193">
        <v>1</v>
      </c>
      <c r="F34" s="193">
        <v>6</v>
      </c>
      <c r="G34" s="151">
        <v>1</v>
      </c>
      <c r="H34" s="145" t="s">
        <v>261</v>
      </c>
      <c r="I34" s="145" t="s">
        <v>262</v>
      </c>
      <c r="J34" s="196"/>
      <c r="K34" s="192"/>
      <c r="L34" s="192"/>
      <c r="M34" s="13"/>
      <c r="N34" s="14"/>
    </row>
    <row r="35" spans="2:14" ht="15">
      <c r="B35" s="24"/>
      <c r="C35" s="190"/>
      <c r="D35" s="200"/>
      <c r="E35" s="193"/>
      <c r="F35" s="193"/>
      <c r="G35" s="151"/>
      <c r="H35" s="145"/>
      <c r="I35" s="145"/>
      <c r="J35" s="196"/>
      <c r="K35" s="192"/>
      <c r="L35" s="192"/>
      <c r="M35" s="13"/>
      <c r="N35" s="14"/>
    </row>
    <row r="36" spans="2:14" ht="15">
      <c r="B36" s="24"/>
      <c r="C36" s="190"/>
      <c r="D36" s="200"/>
      <c r="E36" s="193"/>
      <c r="F36" s="193"/>
      <c r="G36" s="151"/>
      <c r="H36" s="145"/>
      <c r="I36" s="145"/>
      <c r="J36" s="196"/>
      <c r="K36" s="192"/>
      <c r="L36" s="192"/>
      <c r="M36" s="13"/>
      <c r="N36" s="14"/>
    </row>
    <row r="37" spans="2:14" ht="15">
      <c r="B37" s="24"/>
      <c r="C37" s="190"/>
      <c r="D37" s="200"/>
      <c r="E37" s="193"/>
      <c r="F37" s="193"/>
      <c r="G37" s="151"/>
      <c r="H37" s="145"/>
      <c r="I37" s="145"/>
      <c r="J37" s="196"/>
      <c r="K37" s="192"/>
      <c r="L37" s="192"/>
      <c r="M37" s="47"/>
      <c r="N37" s="48"/>
    </row>
    <row r="38" spans="2:14" ht="15">
      <c r="B38" s="24"/>
      <c r="C38" s="190"/>
      <c r="D38" s="200"/>
      <c r="E38" s="193"/>
      <c r="F38" s="193"/>
      <c r="G38" s="151"/>
      <c r="H38" s="145"/>
      <c r="I38" s="145"/>
      <c r="J38" s="196"/>
      <c r="K38" s="192"/>
      <c r="L38" s="192"/>
      <c r="M38" s="47"/>
      <c r="N38" s="48"/>
    </row>
    <row r="39" spans="2:14" ht="15">
      <c r="B39" s="24"/>
      <c r="C39" s="190"/>
      <c r="D39" s="200"/>
      <c r="E39" s="193">
        <v>1</v>
      </c>
      <c r="F39" s="193">
        <v>32</v>
      </c>
      <c r="G39" s="151">
        <v>1</v>
      </c>
      <c r="H39" s="145" t="s">
        <v>263</v>
      </c>
      <c r="I39" s="145" t="s">
        <v>258</v>
      </c>
      <c r="J39" s="196"/>
      <c r="K39" s="192"/>
      <c r="L39" s="192"/>
      <c r="M39" s="13"/>
      <c r="N39" s="14"/>
    </row>
    <row r="40" spans="2:14" ht="15">
      <c r="B40" s="24"/>
      <c r="C40" s="190"/>
      <c r="D40" s="200"/>
      <c r="E40" s="193"/>
      <c r="F40" s="193"/>
      <c r="G40" s="151"/>
      <c r="H40" s="145"/>
      <c r="I40" s="145"/>
      <c r="J40" s="196"/>
      <c r="K40" s="192"/>
      <c r="L40" s="192"/>
      <c r="M40" s="13"/>
      <c r="N40" s="14"/>
    </row>
    <row r="41" spans="2:14" ht="15">
      <c r="B41" s="24"/>
      <c r="C41" s="190"/>
      <c r="D41" s="200"/>
      <c r="E41" s="193"/>
      <c r="F41" s="193"/>
      <c r="G41" s="151"/>
      <c r="H41" s="145"/>
      <c r="I41" s="145"/>
      <c r="J41" s="196"/>
      <c r="K41" s="192"/>
      <c r="L41" s="192"/>
      <c r="M41" s="13"/>
      <c r="N41" s="14"/>
    </row>
    <row r="42" spans="2:14" ht="15">
      <c r="B42" s="24"/>
      <c r="C42" s="190"/>
      <c r="D42" s="200"/>
      <c r="E42" s="193"/>
      <c r="F42" s="193"/>
      <c r="G42" s="151"/>
      <c r="H42" s="145"/>
      <c r="I42" s="145"/>
      <c r="J42" s="196"/>
      <c r="K42" s="192"/>
      <c r="L42" s="192"/>
      <c r="M42" s="47"/>
      <c r="N42" s="48"/>
    </row>
    <row r="43" spans="2:14" ht="15">
      <c r="B43" s="24"/>
      <c r="C43" s="190"/>
      <c r="D43" s="200"/>
      <c r="E43" s="193"/>
      <c r="F43" s="193"/>
      <c r="G43" s="151"/>
      <c r="H43" s="145"/>
      <c r="I43" s="145"/>
      <c r="J43" s="196"/>
      <c r="K43" s="192"/>
      <c r="L43" s="192"/>
      <c r="M43" s="47"/>
      <c r="N43" s="48"/>
    </row>
    <row r="44" spans="2:14" ht="15">
      <c r="B44" s="24"/>
      <c r="C44" s="190"/>
      <c r="D44" s="200"/>
      <c r="E44" s="193">
        <v>1</v>
      </c>
      <c r="F44" s="193">
        <v>49</v>
      </c>
      <c r="G44" s="151">
        <v>1</v>
      </c>
      <c r="H44" s="145" t="s">
        <v>194</v>
      </c>
      <c r="I44" s="145" t="s">
        <v>258</v>
      </c>
      <c r="J44" s="196"/>
      <c r="K44" s="192"/>
      <c r="L44" s="192"/>
      <c r="M44" s="13"/>
      <c r="N44" s="14"/>
    </row>
    <row r="45" spans="2:14" ht="15">
      <c r="B45" s="24"/>
      <c r="C45" s="190"/>
      <c r="D45" s="200"/>
      <c r="E45" s="193"/>
      <c r="F45" s="193"/>
      <c r="G45" s="151"/>
      <c r="H45" s="145"/>
      <c r="I45" s="145"/>
      <c r="J45" s="196"/>
      <c r="K45" s="192"/>
      <c r="L45" s="192"/>
      <c r="M45" s="13"/>
      <c r="N45" s="14"/>
    </row>
    <row r="46" spans="2:14" ht="15">
      <c r="B46" s="24"/>
      <c r="C46" s="190"/>
      <c r="D46" s="200"/>
      <c r="E46" s="193"/>
      <c r="F46" s="193"/>
      <c r="G46" s="151"/>
      <c r="H46" s="145"/>
      <c r="I46" s="145"/>
      <c r="J46" s="196"/>
      <c r="K46" s="192"/>
      <c r="L46" s="192"/>
      <c r="M46" s="13"/>
      <c r="N46" s="14"/>
    </row>
    <row r="47" spans="2:14" ht="15">
      <c r="B47" s="24"/>
      <c r="C47" s="190"/>
      <c r="D47" s="200"/>
      <c r="E47" s="193"/>
      <c r="F47" s="193"/>
      <c r="G47" s="151"/>
      <c r="H47" s="145"/>
      <c r="I47" s="145"/>
      <c r="J47" s="196"/>
      <c r="K47" s="192"/>
      <c r="L47" s="192"/>
      <c r="M47" s="47"/>
      <c r="N47" s="48"/>
    </row>
    <row r="48" spans="2:14" ht="15">
      <c r="B48" s="24"/>
      <c r="C48" s="190"/>
      <c r="D48" s="200"/>
      <c r="E48" s="193"/>
      <c r="F48" s="193"/>
      <c r="G48" s="151"/>
      <c r="H48" s="145"/>
      <c r="I48" s="145"/>
      <c r="J48" s="196"/>
      <c r="K48" s="192"/>
      <c r="L48" s="192"/>
      <c r="M48" s="47"/>
      <c r="N48" s="48"/>
    </row>
    <row r="49" spans="2:14" ht="15">
      <c r="B49" s="24"/>
      <c r="C49" s="190"/>
      <c r="D49" s="200"/>
      <c r="E49" s="193">
        <v>1</v>
      </c>
      <c r="F49" s="193">
        <v>56</v>
      </c>
      <c r="G49" s="151">
        <v>1</v>
      </c>
      <c r="H49" s="145" t="s">
        <v>212</v>
      </c>
      <c r="I49" s="145" t="s">
        <v>258</v>
      </c>
      <c r="J49" s="196"/>
      <c r="K49" s="192"/>
      <c r="L49" s="192"/>
      <c r="M49" s="13"/>
      <c r="N49" s="14"/>
    </row>
    <row r="50" spans="2:14" ht="15">
      <c r="B50" s="24"/>
      <c r="C50" s="190"/>
      <c r="D50" s="200"/>
      <c r="E50" s="193"/>
      <c r="F50" s="193"/>
      <c r="G50" s="151"/>
      <c r="H50" s="145"/>
      <c r="I50" s="145"/>
      <c r="J50" s="196"/>
      <c r="K50" s="192"/>
      <c r="L50" s="192"/>
      <c r="M50" s="13"/>
      <c r="N50" s="14"/>
    </row>
    <row r="51" spans="2:14" ht="15">
      <c r="B51" s="24"/>
      <c r="C51" s="190"/>
      <c r="D51" s="200"/>
      <c r="E51" s="193"/>
      <c r="F51" s="193"/>
      <c r="G51" s="151"/>
      <c r="H51" s="145"/>
      <c r="I51" s="145"/>
      <c r="J51" s="196"/>
      <c r="K51" s="192"/>
      <c r="L51" s="192"/>
      <c r="M51" s="13"/>
      <c r="N51" s="14"/>
    </row>
    <row r="52" spans="2:14" ht="15">
      <c r="B52" s="24"/>
      <c r="C52" s="190"/>
      <c r="D52" s="200"/>
      <c r="E52" s="193"/>
      <c r="F52" s="193"/>
      <c r="G52" s="151"/>
      <c r="H52" s="145"/>
      <c r="I52" s="145"/>
      <c r="J52" s="196"/>
      <c r="K52" s="192"/>
      <c r="L52" s="192"/>
      <c r="M52" s="47"/>
      <c r="N52" s="48"/>
    </row>
    <row r="53" spans="2:14" ht="15">
      <c r="B53" s="24"/>
      <c r="C53" s="190"/>
      <c r="D53" s="200"/>
      <c r="E53" s="193"/>
      <c r="F53" s="193"/>
      <c r="G53" s="151"/>
      <c r="H53" s="145"/>
      <c r="I53" s="145"/>
      <c r="J53" s="196"/>
      <c r="K53" s="192"/>
      <c r="L53" s="192"/>
      <c r="M53" s="47"/>
      <c r="N53" s="48"/>
    </row>
    <row r="54" spans="2:14" ht="15">
      <c r="B54" s="24"/>
      <c r="C54" s="190"/>
      <c r="D54" s="200"/>
      <c r="E54" s="193">
        <v>19</v>
      </c>
      <c r="F54" s="193">
        <v>43</v>
      </c>
      <c r="G54" s="151">
        <v>2</v>
      </c>
      <c r="H54" s="146" t="s">
        <v>265</v>
      </c>
      <c r="I54" s="145" t="s">
        <v>262</v>
      </c>
      <c r="J54" s="196"/>
      <c r="K54" s="192"/>
      <c r="L54" s="192"/>
      <c r="M54" s="13"/>
      <c r="N54" s="14"/>
    </row>
    <row r="55" spans="2:14" ht="15">
      <c r="B55" s="24"/>
      <c r="C55" s="190"/>
      <c r="D55" s="200"/>
      <c r="E55" s="193"/>
      <c r="F55" s="193"/>
      <c r="G55" s="151">
        <v>5</v>
      </c>
      <c r="H55" s="145" t="s">
        <v>185</v>
      </c>
      <c r="I55" s="145" t="s">
        <v>258</v>
      </c>
      <c r="J55" s="196"/>
      <c r="K55" s="192"/>
      <c r="L55" s="192"/>
      <c r="M55" s="13"/>
      <c r="N55" s="14"/>
    </row>
    <row r="56" spans="2:14" ht="15">
      <c r="B56" s="24"/>
      <c r="C56" s="190"/>
      <c r="D56" s="200"/>
      <c r="E56" s="193"/>
      <c r="F56" s="193"/>
      <c r="G56" s="151">
        <v>3</v>
      </c>
      <c r="H56" s="145" t="s">
        <v>183</v>
      </c>
      <c r="I56" s="145" t="s">
        <v>258</v>
      </c>
      <c r="J56" s="196"/>
      <c r="K56" s="192"/>
      <c r="L56" s="192"/>
      <c r="M56" s="13"/>
      <c r="N56" s="14"/>
    </row>
    <row r="57" spans="2:14" ht="15">
      <c r="B57" s="24"/>
      <c r="C57" s="190"/>
      <c r="D57" s="200"/>
      <c r="E57" s="193"/>
      <c r="F57" s="193"/>
      <c r="G57" s="152">
        <v>2</v>
      </c>
      <c r="H57" s="149" t="s">
        <v>184</v>
      </c>
      <c r="I57" s="145" t="s">
        <v>258</v>
      </c>
      <c r="J57" s="196"/>
      <c r="K57" s="192"/>
      <c r="L57" s="192"/>
      <c r="M57" s="47"/>
      <c r="N57" s="48"/>
    </row>
    <row r="58" spans="2:14" ht="15">
      <c r="B58" s="24"/>
      <c r="C58" s="190"/>
      <c r="D58" s="200"/>
      <c r="E58" s="193"/>
      <c r="F58" s="193"/>
      <c r="G58" s="151">
        <v>4</v>
      </c>
      <c r="H58" s="145" t="s">
        <v>266</v>
      </c>
      <c r="I58" s="145" t="s">
        <v>258</v>
      </c>
      <c r="J58" s="196"/>
      <c r="K58" s="192"/>
      <c r="L58" s="192"/>
      <c r="M58" s="47"/>
      <c r="N58" s="48"/>
    </row>
    <row r="59" spans="2:14" ht="15">
      <c r="B59" s="24"/>
      <c r="C59" s="190"/>
      <c r="D59" s="200"/>
      <c r="E59" s="193">
        <v>3</v>
      </c>
      <c r="F59" s="193">
        <v>65</v>
      </c>
      <c r="G59" s="151">
        <v>3</v>
      </c>
      <c r="H59" s="145" t="s">
        <v>214</v>
      </c>
      <c r="I59" s="145" t="s">
        <v>262</v>
      </c>
      <c r="J59" s="196"/>
      <c r="K59" s="192"/>
      <c r="L59" s="192"/>
      <c r="M59" s="13"/>
      <c r="N59" s="14"/>
    </row>
    <row r="60" spans="2:14" ht="15">
      <c r="B60" s="24"/>
      <c r="C60" s="190"/>
      <c r="D60" s="200"/>
      <c r="E60" s="193"/>
      <c r="F60" s="193"/>
      <c r="G60" s="151"/>
      <c r="H60" s="145"/>
      <c r="I60" s="145"/>
      <c r="J60" s="196"/>
      <c r="K60" s="192"/>
      <c r="L60" s="192"/>
      <c r="M60" s="13"/>
      <c r="N60" s="14"/>
    </row>
    <row r="61" spans="2:14" ht="15">
      <c r="B61" s="24"/>
      <c r="C61" s="190"/>
      <c r="D61" s="200"/>
      <c r="E61" s="193"/>
      <c r="F61" s="193"/>
      <c r="G61" s="151"/>
      <c r="H61" s="145"/>
      <c r="I61" s="145"/>
      <c r="J61" s="196"/>
      <c r="K61" s="192"/>
      <c r="L61" s="192"/>
      <c r="M61" s="47"/>
      <c r="N61" s="48"/>
    </row>
    <row r="62" spans="2:14" ht="15">
      <c r="B62" s="24"/>
      <c r="C62" s="190"/>
      <c r="D62" s="200"/>
      <c r="E62" s="193">
        <v>9</v>
      </c>
      <c r="F62" s="193">
        <v>46</v>
      </c>
      <c r="G62" s="151">
        <v>4</v>
      </c>
      <c r="H62" s="148" t="s">
        <v>267</v>
      </c>
      <c r="I62" s="145" t="s">
        <v>258</v>
      </c>
      <c r="J62" s="196"/>
      <c r="K62" s="192"/>
      <c r="L62" s="192"/>
      <c r="M62" s="13"/>
      <c r="N62" s="14"/>
    </row>
    <row r="63" spans="2:14" ht="15">
      <c r="B63" s="24"/>
      <c r="C63" s="190"/>
      <c r="D63" s="200"/>
      <c r="E63" s="193"/>
      <c r="F63" s="193"/>
      <c r="G63" s="151">
        <v>2</v>
      </c>
      <c r="H63" s="144" t="s">
        <v>268</v>
      </c>
      <c r="I63" s="145" t="s">
        <v>258</v>
      </c>
      <c r="J63" s="196"/>
      <c r="K63" s="192"/>
      <c r="L63" s="192"/>
      <c r="M63" s="13"/>
      <c r="N63" s="14"/>
    </row>
    <row r="64" spans="2:14" ht="15">
      <c r="B64" s="24"/>
      <c r="C64" s="190"/>
      <c r="D64" s="200"/>
      <c r="E64" s="193"/>
      <c r="F64" s="193"/>
      <c r="G64" s="151">
        <v>2</v>
      </c>
      <c r="H64" s="144" t="s">
        <v>233</v>
      </c>
      <c r="I64" s="145" t="s">
        <v>258</v>
      </c>
      <c r="J64" s="196"/>
      <c r="K64" s="192"/>
      <c r="L64" s="192"/>
      <c r="M64" s="13"/>
      <c r="N64" s="14"/>
    </row>
    <row r="65" spans="2:14" ht="15">
      <c r="B65" s="24"/>
      <c r="C65" s="190"/>
      <c r="D65" s="200"/>
      <c r="E65" s="193"/>
      <c r="F65" s="193"/>
      <c r="G65" s="151">
        <v>1</v>
      </c>
      <c r="H65" s="144" t="s">
        <v>269</v>
      </c>
      <c r="I65" s="145"/>
      <c r="J65" s="196"/>
      <c r="K65" s="192"/>
      <c r="L65" s="192"/>
      <c r="M65" s="47"/>
      <c r="N65" s="48"/>
    </row>
    <row r="66" spans="2:14" ht="15">
      <c r="B66" s="24"/>
      <c r="C66" s="190"/>
      <c r="D66" s="200"/>
      <c r="E66" s="193"/>
      <c r="F66" s="193"/>
      <c r="G66" s="151"/>
      <c r="H66" s="145"/>
      <c r="I66" s="145"/>
      <c r="J66" s="196"/>
      <c r="K66" s="192"/>
      <c r="L66" s="192"/>
      <c r="M66" s="47"/>
      <c r="N66" s="48"/>
    </row>
    <row r="67" spans="2:14" ht="15">
      <c r="B67" s="24"/>
      <c r="C67" s="190"/>
      <c r="D67" s="200"/>
      <c r="E67" s="193">
        <v>4</v>
      </c>
      <c r="F67" s="193">
        <v>22</v>
      </c>
      <c r="G67" s="151">
        <v>2</v>
      </c>
      <c r="H67" s="145" t="s">
        <v>270</v>
      </c>
      <c r="I67" s="145" t="s">
        <v>258</v>
      </c>
      <c r="J67" s="196"/>
      <c r="K67" s="192"/>
      <c r="L67" s="192"/>
      <c r="M67" s="13"/>
      <c r="N67" s="14"/>
    </row>
    <row r="68" spans="2:14" ht="15">
      <c r="B68" s="24"/>
      <c r="C68" s="190"/>
      <c r="D68" s="200"/>
      <c r="E68" s="193"/>
      <c r="F68" s="193"/>
      <c r="G68" s="151">
        <v>2</v>
      </c>
      <c r="H68" s="145" t="s">
        <v>271</v>
      </c>
      <c r="I68" s="145" t="s">
        <v>258</v>
      </c>
      <c r="J68" s="196"/>
      <c r="K68" s="192"/>
      <c r="L68" s="192"/>
      <c r="M68" s="13"/>
      <c r="N68" s="14"/>
    </row>
    <row r="69" spans="2:14" ht="15">
      <c r="B69" s="24"/>
      <c r="C69" s="190"/>
      <c r="D69" s="200"/>
      <c r="E69" s="193"/>
      <c r="F69" s="193"/>
      <c r="G69" s="151"/>
      <c r="H69" s="145"/>
      <c r="I69" s="145"/>
      <c r="J69" s="196"/>
      <c r="K69" s="192"/>
      <c r="L69" s="192"/>
      <c r="M69" s="13"/>
      <c r="N69" s="14"/>
    </row>
    <row r="70" spans="2:14" ht="15">
      <c r="B70" s="24"/>
      <c r="C70" s="190"/>
      <c r="D70" s="200"/>
      <c r="E70" s="193"/>
      <c r="F70" s="193"/>
      <c r="G70" s="151"/>
      <c r="H70" s="145"/>
      <c r="I70" s="145"/>
      <c r="J70" s="196"/>
      <c r="K70" s="192"/>
      <c r="L70" s="192"/>
      <c r="M70" s="47"/>
      <c r="N70" s="48"/>
    </row>
    <row r="71" spans="2:14" ht="15">
      <c r="B71" s="24"/>
      <c r="C71" s="190"/>
      <c r="D71" s="200"/>
      <c r="E71" s="193"/>
      <c r="F71" s="193"/>
      <c r="G71" s="151"/>
      <c r="H71" s="145"/>
      <c r="I71" s="145"/>
      <c r="J71" s="196"/>
      <c r="K71" s="192"/>
      <c r="L71" s="192"/>
      <c r="M71" s="47"/>
      <c r="N71" s="48"/>
    </row>
    <row r="72" spans="2:14" ht="15">
      <c r="B72" s="24"/>
      <c r="C72" s="190"/>
      <c r="D72" s="200"/>
      <c r="E72" s="193">
        <v>3</v>
      </c>
      <c r="F72" s="193">
        <v>25</v>
      </c>
      <c r="G72" s="151">
        <v>1</v>
      </c>
      <c r="H72" s="145" t="s">
        <v>272</v>
      </c>
      <c r="I72" s="145" t="s">
        <v>258</v>
      </c>
      <c r="J72" s="196"/>
      <c r="K72" s="192"/>
      <c r="L72" s="192"/>
      <c r="M72" s="13"/>
      <c r="N72" s="14"/>
    </row>
    <row r="73" spans="2:14" ht="15">
      <c r="B73" s="24"/>
      <c r="C73" s="190"/>
      <c r="D73" s="200"/>
      <c r="E73" s="193"/>
      <c r="F73" s="193"/>
      <c r="G73" s="151">
        <v>1</v>
      </c>
      <c r="H73" s="145" t="s">
        <v>198</v>
      </c>
      <c r="I73" s="145" t="s">
        <v>258</v>
      </c>
      <c r="J73" s="196"/>
      <c r="K73" s="192"/>
      <c r="L73" s="192"/>
      <c r="M73" s="13"/>
      <c r="N73" s="14"/>
    </row>
    <row r="74" spans="2:14" ht="15">
      <c r="B74" s="24"/>
      <c r="C74" s="190"/>
      <c r="D74" s="200"/>
      <c r="E74" s="193"/>
      <c r="F74" s="193"/>
      <c r="G74" s="151">
        <v>1</v>
      </c>
      <c r="H74" s="145" t="s">
        <v>208</v>
      </c>
      <c r="I74" s="145" t="s">
        <v>258</v>
      </c>
      <c r="J74" s="196"/>
      <c r="K74" s="192"/>
      <c r="L74" s="192"/>
      <c r="M74" s="13"/>
      <c r="N74" s="14"/>
    </row>
    <row r="75" spans="2:14" ht="15">
      <c r="B75" s="24"/>
      <c r="C75" s="190"/>
      <c r="D75" s="200"/>
      <c r="E75" s="193"/>
      <c r="F75" s="193"/>
      <c r="G75" s="151"/>
      <c r="H75" s="145"/>
      <c r="I75" s="145"/>
      <c r="J75" s="196"/>
      <c r="K75" s="192"/>
      <c r="L75" s="192"/>
      <c r="M75" s="47"/>
      <c r="N75" s="48"/>
    </row>
    <row r="76" spans="2:14" ht="15">
      <c r="B76" s="24"/>
      <c r="C76" s="191"/>
      <c r="D76" s="201"/>
      <c r="E76" s="193"/>
      <c r="F76" s="193"/>
      <c r="G76" s="151"/>
      <c r="H76" s="145"/>
      <c r="I76" s="145"/>
      <c r="J76" s="197"/>
      <c r="K76" s="192"/>
      <c r="L76" s="192"/>
      <c r="M76" s="47"/>
      <c r="N76" s="48"/>
    </row>
    <row r="77" spans="2:14" ht="12.75">
      <c r="B77" s="24"/>
      <c r="C77" s="97"/>
      <c r="D77" s="97"/>
      <c r="E77" s="97">
        <f>SUM(E18:E76)</f>
        <v>76</v>
      </c>
      <c r="F77" s="97"/>
      <c r="G77" s="98"/>
      <c r="H77" s="98"/>
      <c r="I77" s="98"/>
      <c r="J77" s="97"/>
      <c r="K77" s="97"/>
      <c r="L77" s="97"/>
      <c r="M77" s="98"/>
      <c r="N77" s="98"/>
    </row>
    <row r="78" spans="2:14" ht="12.75">
      <c r="B78" s="24"/>
      <c r="C78" s="97"/>
      <c r="D78" s="97"/>
      <c r="E78" s="97"/>
      <c r="F78" s="97"/>
      <c r="G78" s="98"/>
      <c r="H78" s="98"/>
      <c r="I78" s="98"/>
      <c r="J78" s="97"/>
      <c r="K78" s="97"/>
      <c r="L78" s="97"/>
      <c r="M78" s="98"/>
      <c r="N78" s="98"/>
    </row>
    <row r="79" spans="2:14" ht="12.75">
      <c r="B79" s="24"/>
      <c r="C79" s="97"/>
      <c r="D79" s="97"/>
      <c r="E79" s="97"/>
      <c r="F79" s="97"/>
      <c r="G79" s="98"/>
      <c r="H79" s="98"/>
      <c r="I79" s="98"/>
      <c r="J79" s="97"/>
      <c r="K79" s="97"/>
      <c r="L79" s="97"/>
      <c r="M79" s="98"/>
      <c r="N79" s="98"/>
    </row>
    <row r="80" spans="2:14" ht="12.75">
      <c r="B80" s="24"/>
      <c r="C80" s="97"/>
      <c r="D80" s="97"/>
      <c r="E80" s="97"/>
      <c r="F80" s="97"/>
      <c r="G80" s="98"/>
      <c r="H80" s="98"/>
      <c r="I80" s="98"/>
      <c r="J80" s="97"/>
      <c r="K80" s="97"/>
      <c r="L80" s="97"/>
      <c r="M80" s="98"/>
      <c r="N80" s="98"/>
    </row>
    <row r="81" spans="2:14" ht="12.75">
      <c r="B81" s="24"/>
      <c r="C81" s="97"/>
      <c r="D81" s="97"/>
      <c r="E81" s="97"/>
      <c r="F81" s="97"/>
      <c r="G81" s="98"/>
      <c r="H81" s="98"/>
      <c r="I81" s="98"/>
      <c r="J81" s="97"/>
      <c r="K81" s="97"/>
      <c r="L81" s="97"/>
      <c r="M81" s="98"/>
      <c r="N81" s="98"/>
    </row>
    <row r="82" spans="2:14" ht="12.75">
      <c r="B82" s="24"/>
      <c r="C82" s="105" t="s">
        <v>145</v>
      </c>
      <c r="D82" s="97"/>
      <c r="E82" s="97"/>
      <c r="F82" s="97"/>
      <c r="G82" s="105" t="s">
        <v>150</v>
      </c>
      <c r="H82" s="98"/>
      <c r="I82" s="98"/>
      <c r="J82" s="97"/>
      <c r="K82" s="97"/>
      <c r="L82" s="97"/>
      <c r="M82" s="98"/>
      <c r="N82" s="105" t="s">
        <v>147</v>
      </c>
    </row>
    <row r="83" spans="2:14" ht="12.75">
      <c r="B83" s="24"/>
      <c r="C83" s="105" t="s">
        <v>179</v>
      </c>
      <c r="D83" s="97"/>
      <c r="E83" s="97"/>
      <c r="F83" s="97"/>
      <c r="G83" s="105" t="s">
        <v>180</v>
      </c>
      <c r="H83" s="98"/>
      <c r="I83" s="98"/>
      <c r="J83" s="97"/>
      <c r="K83" s="97"/>
      <c r="L83" s="97"/>
      <c r="M83" s="98"/>
      <c r="N83" s="105" t="s">
        <v>182</v>
      </c>
    </row>
    <row r="84" spans="2:14" ht="12.75">
      <c r="B84" s="24"/>
      <c r="C84" s="97"/>
      <c r="D84" s="97"/>
      <c r="E84" s="97"/>
      <c r="F84" s="97"/>
      <c r="G84" s="98"/>
      <c r="H84" s="98"/>
      <c r="I84" s="98"/>
      <c r="J84" s="97"/>
      <c r="K84" s="97"/>
      <c r="L84" s="97"/>
      <c r="M84" s="98"/>
      <c r="N84" s="105" t="s">
        <v>181</v>
      </c>
    </row>
    <row r="85" spans="2:14" ht="12.75">
      <c r="B85" s="24"/>
      <c r="C85" s="97"/>
      <c r="D85" s="97"/>
      <c r="E85" s="97"/>
      <c r="F85" s="97"/>
      <c r="G85" s="98"/>
      <c r="H85" s="98"/>
      <c r="I85" s="98"/>
      <c r="J85" s="97"/>
      <c r="K85" s="97"/>
      <c r="L85" s="97"/>
      <c r="M85" s="98"/>
      <c r="N85" s="105"/>
    </row>
    <row r="86" spans="2:14" ht="12.75">
      <c r="B86" s="24"/>
      <c r="C86" s="97"/>
      <c r="D86" s="97"/>
      <c r="E86" s="97"/>
      <c r="F86" s="97"/>
      <c r="G86" s="98"/>
      <c r="H86" s="98"/>
      <c r="I86" s="98"/>
      <c r="J86" s="97"/>
      <c r="K86" s="97"/>
      <c r="L86" s="97"/>
      <c r="M86" s="98"/>
      <c r="N86" s="90"/>
    </row>
    <row r="87" spans="2:14" ht="1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2:14" ht="1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2:14" ht="1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2:5" ht="12.75">
      <c r="B90" s="42"/>
      <c r="C90" s="43"/>
      <c r="D90" s="43"/>
      <c r="E90" s="42"/>
    </row>
    <row r="91" spans="2:14" s="41" customFormat="1" ht="15">
      <c r="B91" s="42"/>
      <c r="C91" s="43"/>
      <c r="D91" s="43"/>
      <c r="E91" s="42"/>
      <c r="F91"/>
      <c r="G91"/>
      <c r="H91"/>
      <c r="I91"/>
      <c r="J91"/>
      <c r="K91"/>
      <c r="L91"/>
      <c r="M91"/>
      <c r="N91"/>
    </row>
    <row r="92" spans="2:14" s="41" customFormat="1" ht="15">
      <c r="B92" s="43"/>
      <c r="C92" s="42"/>
      <c r="D92" s="42"/>
      <c r="E92" s="42"/>
      <c r="F92"/>
      <c r="G92"/>
      <c r="H92"/>
      <c r="I92"/>
      <c r="J92"/>
      <c r="K92"/>
      <c r="L92"/>
      <c r="M92"/>
      <c r="N92"/>
    </row>
    <row r="93" spans="2:14" s="41" customFormat="1" ht="15">
      <c r="B93" s="43"/>
      <c r="C93" s="42"/>
      <c r="D93" s="42"/>
      <c r="E93" s="42"/>
      <c r="F93"/>
      <c r="G93"/>
      <c r="H93"/>
      <c r="I93"/>
      <c r="J93"/>
      <c r="K93"/>
      <c r="L93"/>
      <c r="M93"/>
      <c r="N93"/>
    </row>
    <row r="94" ht="12.75">
      <c r="B94" s="43"/>
    </row>
    <row r="95" ht="12.75">
      <c r="B95" s="43"/>
    </row>
  </sheetData>
  <sheetProtection/>
  <mergeCells count="92">
    <mergeCell ref="S6:S7"/>
    <mergeCell ref="O5:S5"/>
    <mergeCell ref="L18:L21"/>
    <mergeCell ref="Q6:Q7"/>
    <mergeCell ref="R6:R7"/>
    <mergeCell ref="P6:P7"/>
    <mergeCell ref="M6:M7"/>
    <mergeCell ref="L6:L7"/>
    <mergeCell ref="O6:O7"/>
    <mergeCell ref="N6:N7"/>
    <mergeCell ref="C3:P3"/>
    <mergeCell ref="C4:P4"/>
    <mergeCell ref="K5:L5"/>
    <mergeCell ref="M5:N5"/>
    <mergeCell ref="F5:G5"/>
    <mergeCell ref="D6:D7"/>
    <mergeCell ref="K6:K7"/>
    <mergeCell ref="J6:J7"/>
    <mergeCell ref="H6:I7"/>
    <mergeCell ref="H5:J5"/>
    <mergeCell ref="B14:B15"/>
    <mergeCell ref="C14:C15"/>
    <mergeCell ref="D14:D15"/>
    <mergeCell ref="C5:C7"/>
    <mergeCell ref="B5:B7"/>
    <mergeCell ref="D5:E5"/>
    <mergeCell ref="H11:I11"/>
    <mergeCell ref="J14:J15"/>
    <mergeCell ref="G6:G7"/>
    <mergeCell ref="F6:F7"/>
    <mergeCell ref="E22:E26"/>
    <mergeCell ref="F22:F26"/>
    <mergeCell ref="B9:C9"/>
    <mergeCell ref="E6:E7"/>
    <mergeCell ref="E18:E21"/>
    <mergeCell ref="F18:F21"/>
    <mergeCell ref="H12:I12"/>
    <mergeCell ref="E14:I14"/>
    <mergeCell ref="K30:K33"/>
    <mergeCell ref="H8:I8"/>
    <mergeCell ref="H9:I9"/>
    <mergeCell ref="H10:I10"/>
    <mergeCell ref="K14:N14"/>
    <mergeCell ref="K18:K21"/>
    <mergeCell ref="L22:L26"/>
    <mergeCell ref="E27:E29"/>
    <mergeCell ref="F27:F29"/>
    <mergeCell ref="K27:K29"/>
    <mergeCell ref="L27:L29"/>
    <mergeCell ref="K22:K26"/>
    <mergeCell ref="L30:L33"/>
    <mergeCell ref="E34:E38"/>
    <mergeCell ref="F34:F38"/>
    <mergeCell ref="K34:K38"/>
    <mergeCell ref="L34:L38"/>
    <mergeCell ref="E30:E33"/>
    <mergeCell ref="F30:F33"/>
    <mergeCell ref="L39:L43"/>
    <mergeCell ref="E44:E48"/>
    <mergeCell ref="F44:F48"/>
    <mergeCell ref="K44:K48"/>
    <mergeCell ref="L44:L48"/>
    <mergeCell ref="E39:E43"/>
    <mergeCell ref="F39:F43"/>
    <mergeCell ref="K39:K43"/>
    <mergeCell ref="E54:E58"/>
    <mergeCell ref="F54:F58"/>
    <mergeCell ref="K54:K58"/>
    <mergeCell ref="L54:L58"/>
    <mergeCell ref="E49:E53"/>
    <mergeCell ref="F49:F53"/>
    <mergeCell ref="K49:K53"/>
    <mergeCell ref="D18:D76"/>
    <mergeCell ref="L59:L61"/>
    <mergeCell ref="E62:E66"/>
    <mergeCell ref="F62:F66"/>
    <mergeCell ref="K62:K66"/>
    <mergeCell ref="L62:L66"/>
    <mergeCell ref="E59:E61"/>
    <mergeCell ref="F59:F61"/>
    <mergeCell ref="K59:K61"/>
    <mergeCell ref="L49:L53"/>
    <mergeCell ref="C18:C76"/>
    <mergeCell ref="L67:L71"/>
    <mergeCell ref="E72:E76"/>
    <mergeCell ref="J18:J76"/>
    <mergeCell ref="F72:F76"/>
    <mergeCell ref="K72:K76"/>
    <mergeCell ref="L72:L76"/>
    <mergeCell ref="E67:E71"/>
    <mergeCell ref="F67:F71"/>
    <mergeCell ref="K67:K71"/>
  </mergeCells>
  <printOptions/>
  <pageMargins left="0.25" right="0.25" top="0.26" bottom="0.5" header="0.2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8"/>
  <sheetViews>
    <sheetView zoomScalePageLayoutView="0" workbookViewId="0" topLeftCell="A13">
      <selection activeCell="D17" sqref="D17:R17"/>
    </sheetView>
  </sheetViews>
  <sheetFormatPr defaultColWidth="9.140625" defaultRowHeight="12.75"/>
  <cols>
    <col min="1" max="1" width="3.8515625" style="0" customWidth="1"/>
    <col min="2" max="2" width="3.421875" style="0" customWidth="1"/>
    <col min="3" max="3" width="19.7109375" style="0" customWidth="1"/>
    <col min="4" max="4" width="10.140625" style="0" customWidth="1"/>
    <col min="5" max="5" width="7.421875" style="0" customWidth="1"/>
    <col min="6" max="6" width="6.7109375" style="0" customWidth="1"/>
    <col min="7" max="7" width="8.28125" style="0" customWidth="1"/>
    <col min="8" max="8" width="6.8515625" style="0" customWidth="1"/>
    <col min="9" max="9" width="7.57421875" style="0" customWidth="1"/>
    <col min="10" max="10" width="8.57421875" style="0" customWidth="1"/>
    <col min="11" max="14" width="6.8515625" style="0" customWidth="1"/>
    <col min="15" max="15" width="8.7109375" style="0" customWidth="1"/>
    <col min="16" max="16" width="6.57421875" style="0" customWidth="1"/>
    <col min="17" max="17" width="6.28125" style="0" customWidth="1"/>
    <col min="18" max="18" width="7.7109375" style="0" customWidth="1"/>
    <col min="19" max="19" width="6.7109375" style="0" customWidth="1"/>
    <col min="20" max="20" width="7.7109375" style="0" customWidth="1"/>
    <col min="21" max="21" width="7.28125" style="0" customWidth="1"/>
    <col min="22" max="22" width="8.421875" style="0" customWidth="1"/>
    <col min="23" max="24" width="6.7109375" style="0" customWidth="1"/>
    <col min="25" max="25" width="7.421875" style="0" customWidth="1"/>
    <col min="26" max="26" width="6.8515625" style="0" customWidth="1"/>
    <col min="27" max="27" width="7.7109375" style="0" customWidth="1"/>
    <col min="28" max="28" width="6.7109375" style="0" customWidth="1"/>
    <col min="29" max="29" width="7.00390625" style="0" customWidth="1"/>
    <col min="30" max="30" width="6.28125" style="0" customWidth="1"/>
  </cols>
  <sheetData>
    <row r="1" spans="2:28" ht="20.25">
      <c r="B1" s="20" t="s">
        <v>17</v>
      </c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A1" s="38"/>
      <c r="AB1" s="22"/>
    </row>
    <row r="2" spans="2:28" ht="26.25" customHeight="1">
      <c r="B2" s="228" t="s">
        <v>44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</row>
    <row r="3" spans="2:28" ht="18.75">
      <c r="B3" s="21"/>
      <c r="C3" s="248" t="s">
        <v>148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</row>
    <row r="4" spans="2:28" ht="12.75">
      <c r="B4" s="21"/>
      <c r="C4" s="180" t="s">
        <v>18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2:29" ht="15" thickBot="1"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B5" s="22"/>
      <c r="AC5" s="33" t="s">
        <v>47</v>
      </c>
    </row>
    <row r="6" spans="2:30" s="23" customFormat="1" ht="57.75" customHeight="1">
      <c r="B6" s="264" t="s">
        <v>19</v>
      </c>
      <c r="C6" s="255" t="s">
        <v>20</v>
      </c>
      <c r="D6" s="267" t="s">
        <v>21</v>
      </c>
      <c r="E6" s="268"/>
      <c r="F6" s="267" t="s">
        <v>22</v>
      </c>
      <c r="G6" s="268"/>
      <c r="H6" s="267" t="s">
        <v>4</v>
      </c>
      <c r="I6" s="268"/>
      <c r="J6" s="274" t="s">
        <v>43</v>
      </c>
      <c r="K6" s="267" t="s">
        <v>37</v>
      </c>
      <c r="L6" s="268"/>
      <c r="M6" s="259" t="s">
        <v>39</v>
      </c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</row>
    <row r="7" spans="2:30" s="23" customFormat="1" ht="142.5" customHeight="1">
      <c r="B7" s="265"/>
      <c r="C7" s="256"/>
      <c r="D7" s="269"/>
      <c r="E7" s="270"/>
      <c r="F7" s="269"/>
      <c r="G7" s="270"/>
      <c r="H7" s="269"/>
      <c r="I7" s="270"/>
      <c r="J7" s="275"/>
      <c r="K7" s="269"/>
      <c r="L7" s="270"/>
      <c r="M7" s="273" t="s">
        <v>39</v>
      </c>
      <c r="N7" s="273"/>
      <c r="O7" s="262" t="s">
        <v>30</v>
      </c>
      <c r="P7" s="262"/>
      <c r="Q7" s="262" t="s">
        <v>31</v>
      </c>
      <c r="R7" s="262"/>
      <c r="S7" s="262" t="s">
        <v>32</v>
      </c>
      <c r="T7" s="262"/>
      <c r="U7" s="262" t="s">
        <v>40</v>
      </c>
      <c r="V7" s="262"/>
      <c r="W7" s="262" t="s">
        <v>33</v>
      </c>
      <c r="X7" s="262"/>
      <c r="Y7" s="262" t="s">
        <v>34</v>
      </c>
      <c r="Z7" s="262"/>
      <c r="AA7" s="262" t="s">
        <v>35</v>
      </c>
      <c r="AB7" s="262"/>
      <c r="AC7" s="262" t="s">
        <v>163</v>
      </c>
      <c r="AD7" s="263"/>
    </row>
    <row r="8" spans="2:30" s="30" customFormat="1" ht="72" customHeight="1">
      <c r="B8" s="266"/>
      <c r="C8" s="257"/>
      <c r="D8" s="52" t="s">
        <v>8</v>
      </c>
      <c r="E8" s="52" t="s">
        <v>38</v>
      </c>
      <c r="F8" s="52" t="s">
        <v>8</v>
      </c>
      <c r="G8" s="52" t="s">
        <v>38</v>
      </c>
      <c r="H8" s="52" t="s">
        <v>8</v>
      </c>
      <c r="I8" s="53" t="s">
        <v>162</v>
      </c>
      <c r="J8" s="276"/>
      <c r="K8" s="52" t="s">
        <v>8</v>
      </c>
      <c r="L8" s="53" t="s">
        <v>163</v>
      </c>
      <c r="M8" s="52" t="s">
        <v>8</v>
      </c>
      <c r="N8" s="52" t="s">
        <v>36</v>
      </c>
      <c r="O8" s="52" t="s">
        <v>8</v>
      </c>
      <c r="P8" s="52" t="s">
        <v>36</v>
      </c>
      <c r="Q8" s="52" t="s">
        <v>8</v>
      </c>
      <c r="R8" s="52" t="s">
        <v>36</v>
      </c>
      <c r="S8" s="52" t="s">
        <v>8</v>
      </c>
      <c r="T8" s="52" t="s">
        <v>36</v>
      </c>
      <c r="U8" s="52" t="s">
        <v>8</v>
      </c>
      <c r="V8" s="52" t="s">
        <v>36</v>
      </c>
      <c r="W8" s="52" t="s">
        <v>8</v>
      </c>
      <c r="X8" s="52" t="s">
        <v>36</v>
      </c>
      <c r="Y8" s="52" t="s">
        <v>8</v>
      </c>
      <c r="Z8" s="52" t="s">
        <v>36</v>
      </c>
      <c r="AA8" s="52" t="s">
        <v>8</v>
      </c>
      <c r="AB8" s="52" t="s">
        <v>36</v>
      </c>
      <c r="AC8" s="52" t="s">
        <v>8</v>
      </c>
      <c r="AD8" s="54" t="s">
        <v>36</v>
      </c>
    </row>
    <row r="9" spans="2:30" ht="28.5" customHeight="1">
      <c r="B9" s="55">
        <v>0</v>
      </c>
      <c r="C9" s="32">
        <v>1</v>
      </c>
      <c r="D9" s="32">
        <v>2</v>
      </c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  <c r="S9" s="32">
        <v>17</v>
      </c>
      <c r="T9" s="32">
        <v>18</v>
      </c>
      <c r="U9" s="32">
        <v>19</v>
      </c>
      <c r="V9" s="32">
        <v>20</v>
      </c>
      <c r="W9" s="32">
        <v>21</v>
      </c>
      <c r="X9" s="32">
        <v>22</v>
      </c>
      <c r="Y9" s="32">
        <v>23</v>
      </c>
      <c r="Z9" s="32">
        <v>24</v>
      </c>
      <c r="AA9" s="32">
        <v>25</v>
      </c>
      <c r="AB9" s="32">
        <v>26</v>
      </c>
      <c r="AC9" s="32">
        <v>27</v>
      </c>
      <c r="AD9" s="35">
        <v>28</v>
      </c>
    </row>
    <row r="10" spans="2:30" ht="33" customHeight="1">
      <c r="B10" s="249" t="s">
        <v>10</v>
      </c>
      <c r="C10" s="250"/>
      <c r="D10" s="56"/>
      <c r="E10" s="56"/>
      <c r="F10" s="56"/>
      <c r="G10" s="56"/>
      <c r="H10" s="56"/>
      <c r="I10" s="56"/>
      <c r="J10" s="56"/>
      <c r="K10" s="56"/>
      <c r="L10" s="56"/>
      <c r="M10" s="56">
        <f aca="true" t="shared" si="0" ref="M10:N13">SUM(O10+Q10+S10+U10+W10+Y10+AA10+AC10)</f>
        <v>0</v>
      </c>
      <c r="N10" s="56">
        <f t="shared" si="0"/>
        <v>0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56"/>
      <c r="AB10" s="56"/>
      <c r="AC10" s="47"/>
      <c r="AD10" s="48"/>
    </row>
    <row r="11" spans="2:30" ht="13.5">
      <c r="B11" s="58"/>
      <c r="C11" s="59" t="s">
        <v>23</v>
      </c>
      <c r="D11" s="59"/>
      <c r="E11" s="59"/>
      <c r="F11" s="59"/>
      <c r="G11" s="59"/>
      <c r="H11" s="59"/>
      <c r="I11" s="59"/>
      <c r="J11" s="59"/>
      <c r="K11" s="59"/>
      <c r="L11" s="59"/>
      <c r="M11" s="56">
        <f t="shared" si="0"/>
        <v>0</v>
      </c>
      <c r="N11" s="56">
        <f t="shared" si="0"/>
        <v>0</v>
      </c>
      <c r="O11" s="60"/>
      <c r="P11" s="59"/>
      <c r="Q11" s="59"/>
      <c r="R11" s="59"/>
      <c r="S11" s="59"/>
      <c r="T11" s="59"/>
      <c r="U11" s="60"/>
      <c r="V11" s="60"/>
      <c r="W11" s="59"/>
      <c r="X11" s="59"/>
      <c r="Y11" s="59"/>
      <c r="Z11" s="57"/>
      <c r="AA11" s="59"/>
      <c r="AB11" s="59"/>
      <c r="AC11" s="47"/>
      <c r="AD11" s="48"/>
    </row>
    <row r="12" spans="2:30" ht="13.5">
      <c r="B12" s="58"/>
      <c r="C12" s="59" t="s">
        <v>24</v>
      </c>
      <c r="D12" s="59"/>
      <c r="E12" s="59"/>
      <c r="F12" s="59"/>
      <c r="G12" s="59"/>
      <c r="H12" s="59"/>
      <c r="I12" s="59"/>
      <c r="J12" s="59"/>
      <c r="K12" s="59"/>
      <c r="L12" s="59"/>
      <c r="M12" s="56">
        <f t="shared" si="0"/>
        <v>0</v>
      </c>
      <c r="N12" s="56">
        <f t="shared" si="0"/>
        <v>0</v>
      </c>
      <c r="O12" s="60"/>
      <c r="P12" s="59"/>
      <c r="Q12" s="59"/>
      <c r="R12" s="59"/>
      <c r="S12" s="59"/>
      <c r="T12" s="59"/>
      <c r="U12" s="60"/>
      <c r="V12" s="60"/>
      <c r="W12" s="59"/>
      <c r="X12" s="59"/>
      <c r="Y12" s="59"/>
      <c r="Z12" s="57"/>
      <c r="AA12" s="59"/>
      <c r="AB12" s="59"/>
      <c r="AC12" s="47"/>
      <c r="AD12" s="48"/>
    </row>
    <row r="13" spans="2:30" ht="14.25" thickBot="1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80">
        <f t="shared" si="0"/>
        <v>0</v>
      </c>
      <c r="N13" s="80">
        <f t="shared" si="0"/>
        <v>0</v>
      </c>
      <c r="O13" s="63"/>
      <c r="P13" s="62"/>
      <c r="Q13" s="62"/>
      <c r="R13" s="62"/>
      <c r="S13" s="62"/>
      <c r="T13" s="62"/>
      <c r="U13" s="63"/>
      <c r="V13" s="63"/>
      <c r="W13" s="62"/>
      <c r="X13" s="62"/>
      <c r="Y13" s="62"/>
      <c r="Z13" s="64"/>
      <c r="AA13" s="62"/>
      <c r="AB13" s="62"/>
      <c r="AC13" s="49"/>
      <c r="AD13" s="50"/>
    </row>
    <row r="14" spans="2:30" ht="13.5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66"/>
      <c r="Q14" s="66"/>
      <c r="R14" s="66"/>
      <c r="S14" s="66"/>
      <c r="T14" s="66"/>
      <c r="U14" s="67"/>
      <c r="V14" s="67"/>
      <c r="W14" s="66"/>
      <c r="X14" s="66"/>
      <c r="Y14" s="66"/>
      <c r="Z14" s="68"/>
      <c r="AA14" s="66"/>
      <c r="AB14" s="66"/>
      <c r="AC14" s="69"/>
      <c r="AD14" s="69"/>
    </row>
    <row r="15" spans="2:30" ht="13.5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6"/>
      <c r="Q15" s="66"/>
      <c r="R15" s="66"/>
      <c r="S15" s="66"/>
      <c r="T15" s="66"/>
      <c r="U15" s="67"/>
      <c r="V15" s="67"/>
      <c r="W15" s="66"/>
      <c r="X15" s="66"/>
      <c r="Y15" s="66"/>
      <c r="Z15" s="68"/>
      <c r="AA15" s="66"/>
      <c r="AB15" s="66"/>
      <c r="AC15" s="69"/>
      <c r="AD15" s="69"/>
    </row>
    <row r="16" spans="2:30" ht="14.25" thickBo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66"/>
      <c r="Q16" s="66"/>
      <c r="R16" s="67"/>
      <c r="S16" s="66"/>
      <c r="T16" s="66"/>
      <c r="U16" s="67"/>
      <c r="V16" s="67"/>
      <c r="W16" s="66"/>
      <c r="X16" s="66"/>
      <c r="Y16" s="66"/>
      <c r="Z16" s="68"/>
      <c r="AA16" s="66"/>
      <c r="AB16" s="66"/>
      <c r="AC16" s="69"/>
      <c r="AD16" s="69"/>
    </row>
    <row r="17" spans="2:30" ht="26.25" customHeight="1" thickBot="1">
      <c r="B17" s="65"/>
      <c r="C17" s="66"/>
      <c r="D17" s="245" t="s">
        <v>63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7"/>
      <c r="S17" s="66"/>
      <c r="T17" s="66"/>
      <c r="U17" s="67"/>
      <c r="V17" s="67"/>
      <c r="W17" s="66"/>
      <c r="X17" s="66"/>
      <c r="Y17" s="66"/>
      <c r="Z17" s="68"/>
      <c r="AA17" s="66"/>
      <c r="AB17" s="66"/>
      <c r="AC17" s="69"/>
      <c r="AD17" s="69"/>
    </row>
    <row r="18" spans="2:30" s="23" customFormat="1" ht="13.5" customHeight="1">
      <c r="B18" s="70"/>
      <c r="C18" s="71"/>
      <c r="D18" s="271" t="s">
        <v>88</v>
      </c>
      <c r="E18" s="252" t="s">
        <v>52</v>
      </c>
      <c r="F18" s="252" t="s">
        <v>99</v>
      </c>
      <c r="G18" s="252" t="s">
        <v>53</v>
      </c>
      <c r="H18" s="252" t="s">
        <v>54</v>
      </c>
      <c r="I18" s="252" t="s">
        <v>82</v>
      </c>
      <c r="J18" s="254" t="s">
        <v>55</v>
      </c>
      <c r="K18" s="252" t="s">
        <v>56</v>
      </c>
      <c r="L18" s="252" t="s">
        <v>57</v>
      </c>
      <c r="M18" s="251" t="s">
        <v>58</v>
      </c>
      <c r="N18" s="251" t="s">
        <v>59</v>
      </c>
      <c r="O18" s="253" t="s">
        <v>60</v>
      </c>
      <c r="P18" s="251" t="s">
        <v>61</v>
      </c>
      <c r="Q18" s="251" t="s">
        <v>62</v>
      </c>
      <c r="R18" s="243" t="s">
        <v>83</v>
      </c>
      <c r="S18" s="71"/>
      <c r="T18" s="71"/>
      <c r="U18" s="72"/>
      <c r="V18" s="72"/>
      <c r="W18" s="71"/>
      <c r="X18" s="71"/>
      <c r="Y18" s="71"/>
      <c r="Z18" s="73"/>
      <c r="AA18" s="71"/>
      <c r="AB18" s="71"/>
      <c r="AC18" s="74"/>
      <c r="AD18" s="74"/>
    </row>
    <row r="19" spans="2:30" s="23" customFormat="1" ht="109.5" customHeight="1">
      <c r="B19" s="70"/>
      <c r="C19" s="71"/>
      <c r="D19" s="272"/>
      <c r="E19" s="258"/>
      <c r="F19" s="258"/>
      <c r="G19" s="258"/>
      <c r="H19" s="258"/>
      <c r="I19" s="258"/>
      <c r="J19" s="261"/>
      <c r="K19" s="258"/>
      <c r="L19" s="258"/>
      <c r="M19" s="252"/>
      <c r="N19" s="252"/>
      <c r="O19" s="254"/>
      <c r="P19" s="252"/>
      <c r="Q19" s="252"/>
      <c r="R19" s="244"/>
      <c r="S19" s="71"/>
      <c r="T19" s="71"/>
      <c r="U19" s="72"/>
      <c r="V19" s="72"/>
      <c r="W19" s="71"/>
      <c r="X19" s="71"/>
      <c r="Y19" s="71"/>
      <c r="Z19" s="73"/>
      <c r="AA19" s="71"/>
      <c r="AB19" s="71"/>
      <c r="AC19" s="74"/>
      <c r="AD19" s="74"/>
    </row>
    <row r="20" spans="2:30" ht="13.5">
      <c r="B20" s="65"/>
      <c r="C20" s="66"/>
      <c r="D20" s="55">
        <v>29</v>
      </c>
      <c r="E20" s="32">
        <v>30</v>
      </c>
      <c r="F20" s="32">
        <v>31</v>
      </c>
      <c r="G20" s="32">
        <v>32</v>
      </c>
      <c r="H20" s="32">
        <v>33</v>
      </c>
      <c r="I20" s="32">
        <v>34</v>
      </c>
      <c r="J20" s="32">
        <v>35</v>
      </c>
      <c r="K20" s="32">
        <v>36</v>
      </c>
      <c r="L20" s="32">
        <v>37</v>
      </c>
      <c r="M20" s="32">
        <v>38</v>
      </c>
      <c r="N20" s="32">
        <v>39</v>
      </c>
      <c r="O20" s="32">
        <v>40</v>
      </c>
      <c r="P20" s="32">
        <v>41</v>
      </c>
      <c r="Q20" s="32">
        <v>42</v>
      </c>
      <c r="R20" s="35">
        <v>43</v>
      </c>
      <c r="S20" s="66"/>
      <c r="T20" s="66"/>
      <c r="U20" s="67"/>
      <c r="V20" s="67"/>
      <c r="W20" s="66"/>
      <c r="X20" s="66"/>
      <c r="Y20" s="66"/>
      <c r="Z20" s="68"/>
      <c r="AA20" s="66"/>
      <c r="AB20" s="66"/>
      <c r="AC20" s="69"/>
      <c r="AD20" s="69"/>
    </row>
    <row r="21" spans="2:30" ht="13.5">
      <c r="B21" s="65"/>
      <c r="C21" s="66"/>
      <c r="D21" s="75">
        <f aca="true" t="shared" si="1" ref="D21:D26">SUM(E21+F21+G21+H21+I21)</f>
        <v>0</v>
      </c>
      <c r="E21" s="47"/>
      <c r="F21" s="47"/>
      <c r="G21" s="47"/>
      <c r="H21" s="47"/>
      <c r="I21" s="47"/>
      <c r="J21" s="47">
        <f aca="true" t="shared" si="2" ref="J21:J26">SUM(K21+L21+M21+N21)</f>
        <v>0</v>
      </c>
      <c r="K21" s="47"/>
      <c r="L21" s="47"/>
      <c r="M21" s="47"/>
      <c r="N21" s="47"/>
      <c r="O21" s="47">
        <f aca="true" t="shared" si="3" ref="O21:O26">SUM(P21+Q21+R21)</f>
        <v>0</v>
      </c>
      <c r="P21" s="47"/>
      <c r="Q21" s="47"/>
      <c r="R21" s="48"/>
      <c r="S21" s="66"/>
      <c r="T21" s="66"/>
      <c r="U21" s="67"/>
      <c r="V21" s="67"/>
      <c r="W21" s="66"/>
      <c r="X21" s="66"/>
      <c r="Y21" s="66"/>
      <c r="Z21" s="68"/>
      <c r="AA21" s="66"/>
      <c r="AB21" s="66"/>
      <c r="AC21" s="69"/>
      <c r="AD21" s="69"/>
    </row>
    <row r="22" spans="2:30" ht="13.5">
      <c r="B22" s="65"/>
      <c r="C22" s="66"/>
      <c r="D22" s="75">
        <f t="shared" si="1"/>
        <v>0</v>
      </c>
      <c r="E22" s="47"/>
      <c r="F22" s="47"/>
      <c r="G22" s="47"/>
      <c r="H22" s="47"/>
      <c r="I22" s="47"/>
      <c r="J22" s="47">
        <f t="shared" si="2"/>
        <v>0</v>
      </c>
      <c r="K22" s="47"/>
      <c r="L22" s="47"/>
      <c r="M22" s="47"/>
      <c r="N22" s="47"/>
      <c r="O22" s="47">
        <f t="shared" si="3"/>
        <v>0</v>
      </c>
      <c r="P22" s="47"/>
      <c r="Q22" s="47"/>
      <c r="R22" s="48"/>
      <c r="S22" s="66"/>
      <c r="T22" s="66"/>
      <c r="U22" s="67"/>
      <c r="V22" s="67"/>
      <c r="W22" s="66"/>
      <c r="X22" s="66"/>
      <c r="Y22" s="66"/>
      <c r="Z22" s="68"/>
      <c r="AA22" s="66"/>
      <c r="AB22" s="66"/>
      <c r="AC22" s="69"/>
      <c r="AD22" s="69"/>
    </row>
    <row r="23" spans="2:30" ht="13.5">
      <c r="B23" s="65"/>
      <c r="C23" s="66"/>
      <c r="D23" s="75">
        <f t="shared" si="1"/>
        <v>0</v>
      </c>
      <c r="E23" s="47"/>
      <c r="F23" s="47"/>
      <c r="G23" s="47"/>
      <c r="H23" s="47"/>
      <c r="I23" s="47"/>
      <c r="J23" s="47">
        <f t="shared" si="2"/>
        <v>0</v>
      </c>
      <c r="K23" s="47"/>
      <c r="L23" s="47"/>
      <c r="M23" s="47"/>
      <c r="N23" s="47"/>
      <c r="O23" s="47">
        <f t="shared" si="3"/>
        <v>0</v>
      </c>
      <c r="P23" s="47"/>
      <c r="Q23" s="47"/>
      <c r="R23" s="48"/>
      <c r="S23" s="66"/>
      <c r="T23" s="66"/>
      <c r="U23" s="67"/>
      <c r="V23" s="67"/>
      <c r="W23" s="66"/>
      <c r="X23" s="66"/>
      <c r="Y23" s="66"/>
      <c r="Z23" s="68"/>
      <c r="AA23" s="66"/>
      <c r="AB23" s="66"/>
      <c r="AC23" s="69"/>
      <c r="AD23" s="69"/>
    </row>
    <row r="24" spans="2:30" ht="13.5">
      <c r="B24" s="65"/>
      <c r="C24" s="66"/>
      <c r="D24" s="75">
        <f t="shared" si="1"/>
        <v>0</v>
      </c>
      <c r="E24" s="47"/>
      <c r="F24" s="47"/>
      <c r="G24" s="47"/>
      <c r="H24" s="47"/>
      <c r="I24" s="47"/>
      <c r="J24" s="47">
        <f t="shared" si="2"/>
        <v>0</v>
      </c>
      <c r="K24" s="47"/>
      <c r="L24" s="47"/>
      <c r="M24" s="47"/>
      <c r="N24" s="47"/>
      <c r="O24" s="47">
        <f t="shared" si="3"/>
        <v>0</v>
      </c>
      <c r="P24" s="47"/>
      <c r="Q24" s="47"/>
      <c r="R24" s="48"/>
      <c r="S24" s="66"/>
      <c r="T24" s="66"/>
      <c r="U24" s="67"/>
      <c r="V24" s="67"/>
      <c r="W24" s="66"/>
      <c r="X24" s="66"/>
      <c r="Y24" s="66"/>
      <c r="Z24" s="68"/>
      <c r="AA24" s="66"/>
      <c r="AB24" s="66"/>
      <c r="AC24" s="69"/>
      <c r="AD24" s="69"/>
    </row>
    <row r="25" spans="2:30" ht="13.5">
      <c r="B25" s="65"/>
      <c r="C25" s="66"/>
      <c r="D25" s="75">
        <f t="shared" si="1"/>
        <v>0</v>
      </c>
      <c r="E25" s="47"/>
      <c r="F25" s="47"/>
      <c r="G25" s="47"/>
      <c r="H25" s="47"/>
      <c r="I25" s="47"/>
      <c r="J25" s="47">
        <f t="shared" si="2"/>
        <v>0</v>
      </c>
      <c r="K25" s="47"/>
      <c r="L25" s="47"/>
      <c r="M25" s="47"/>
      <c r="N25" s="47"/>
      <c r="O25" s="47">
        <f t="shared" si="3"/>
        <v>0</v>
      </c>
      <c r="P25" s="47"/>
      <c r="Q25" s="47"/>
      <c r="R25" s="48"/>
      <c r="S25" s="66"/>
      <c r="T25" s="66"/>
      <c r="U25" s="67"/>
      <c r="V25" s="67"/>
      <c r="W25" s="66"/>
      <c r="X25" s="66"/>
      <c r="Y25" s="66"/>
      <c r="Z25" s="68"/>
      <c r="AA25" s="66"/>
      <c r="AB25" s="66"/>
      <c r="AC25" s="69"/>
      <c r="AD25" s="69"/>
    </row>
    <row r="26" spans="2:30" ht="14.25" thickBot="1">
      <c r="B26" s="65"/>
      <c r="C26" s="66"/>
      <c r="D26" s="79">
        <f t="shared" si="1"/>
        <v>0</v>
      </c>
      <c r="E26" s="62"/>
      <c r="F26" s="62"/>
      <c r="G26" s="62"/>
      <c r="H26" s="62"/>
      <c r="I26" s="62"/>
      <c r="J26" s="49">
        <f t="shared" si="2"/>
        <v>0</v>
      </c>
      <c r="K26" s="62"/>
      <c r="L26" s="62"/>
      <c r="M26" s="62"/>
      <c r="N26" s="62"/>
      <c r="O26" s="49">
        <f t="shared" si="3"/>
        <v>0</v>
      </c>
      <c r="P26" s="62"/>
      <c r="Q26" s="62"/>
      <c r="R26" s="76"/>
      <c r="S26" s="66"/>
      <c r="T26" s="66"/>
      <c r="U26" s="67"/>
      <c r="V26" s="67"/>
      <c r="W26" s="66"/>
      <c r="X26" s="66"/>
      <c r="Y26" s="66"/>
      <c r="Z26" s="68"/>
      <c r="AA26" s="66"/>
      <c r="AB26" s="66"/>
      <c r="AC26" s="69"/>
      <c r="AD26" s="69"/>
    </row>
    <row r="27" spans="2:30" ht="13.5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66"/>
      <c r="Q27" s="66"/>
      <c r="R27" s="66"/>
      <c r="S27" s="66"/>
      <c r="T27" s="66"/>
      <c r="U27" s="67"/>
      <c r="V27" s="67"/>
      <c r="W27" s="66"/>
      <c r="X27" s="66"/>
      <c r="Y27" s="66"/>
      <c r="Z27" s="68"/>
      <c r="AA27" s="66"/>
      <c r="AB27" s="66"/>
      <c r="AC27" s="69"/>
      <c r="AD27" s="69"/>
    </row>
    <row r="28" spans="2:30" ht="13.5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6"/>
      <c r="Q28" s="66"/>
      <c r="R28" s="66"/>
      <c r="S28" s="66"/>
      <c r="T28" s="66"/>
      <c r="U28" s="67"/>
      <c r="V28" s="67"/>
      <c r="W28" s="66"/>
      <c r="X28" s="66"/>
      <c r="Y28" s="66"/>
      <c r="Z28" s="68"/>
      <c r="AA28" s="66"/>
      <c r="AB28" s="66"/>
      <c r="AC28" s="69"/>
      <c r="AD28" s="69"/>
    </row>
    <row r="29" spans="2:30" ht="13.5">
      <c r="B29" s="65"/>
      <c r="C29" s="77" t="s">
        <v>74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66"/>
      <c r="Q29" s="66"/>
      <c r="R29" s="66"/>
      <c r="S29" s="66"/>
      <c r="T29" s="66"/>
      <c r="U29" s="67"/>
      <c r="V29" s="67"/>
      <c r="W29" s="66"/>
      <c r="X29" s="66"/>
      <c r="Y29" s="66"/>
      <c r="Z29" s="68"/>
      <c r="AA29" s="66"/>
      <c r="AB29" s="66"/>
      <c r="AC29" s="69"/>
      <c r="AD29" s="69"/>
    </row>
    <row r="30" spans="2:30" ht="13.5">
      <c r="B30" s="65"/>
      <c r="C30" s="77" t="s">
        <v>75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66"/>
      <c r="Q30" s="66"/>
      <c r="R30" s="66"/>
      <c r="S30" s="66"/>
      <c r="T30" s="66"/>
      <c r="U30" s="67"/>
      <c r="V30" s="67"/>
      <c r="W30" s="66"/>
      <c r="X30" s="66"/>
      <c r="Y30" s="66"/>
      <c r="Z30" s="68"/>
      <c r="AA30" s="66"/>
      <c r="AB30" s="66"/>
      <c r="AC30" s="69"/>
      <c r="AD30" s="69"/>
    </row>
    <row r="31" spans="2:30" ht="13.5">
      <c r="B31" s="65"/>
      <c r="C31" s="77" t="s">
        <v>76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66"/>
      <c r="Q31" s="66"/>
      <c r="R31" s="66"/>
      <c r="S31" s="66"/>
      <c r="T31" s="66"/>
      <c r="U31" s="67"/>
      <c r="V31" s="67"/>
      <c r="W31" s="66"/>
      <c r="X31" s="66"/>
      <c r="Y31" s="66"/>
      <c r="Z31" s="68"/>
      <c r="AA31" s="66"/>
      <c r="AB31" s="66"/>
      <c r="AC31" s="69"/>
      <c r="AD31" s="69"/>
    </row>
    <row r="32" spans="2:30" ht="13.5">
      <c r="B32" s="65"/>
      <c r="C32" s="77" t="s">
        <v>77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6"/>
      <c r="Q32" s="66"/>
      <c r="R32" s="66"/>
      <c r="S32" s="66"/>
      <c r="T32" s="66"/>
      <c r="U32" s="67"/>
      <c r="V32" s="67"/>
      <c r="W32" s="66"/>
      <c r="X32" s="66"/>
      <c r="Y32" s="66"/>
      <c r="Z32" s="68"/>
      <c r="AA32" s="66"/>
      <c r="AB32" s="66"/>
      <c r="AC32" s="69"/>
      <c r="AD32" s="69"/>
    </row>
    <row r="33" spans="2:30" ht="13.5">
      <c r="B33" s="65"/>
      <c r="C33" s="77" t="s">
        <v>100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6"/>
      <c r="Q33" s="66"/>
      <c r="R33" s="66"/>
      <c r="S33" s="66"/>
      <c r="T33" s="66"/>
      <c r="U33" s="67"/>
      <c r="V33" s="67"/>
      <c r="W33" s="66"/>
      <c r="X33" s="66"/>
      <c r="Y33" s="66"/>
      <c r="Z33" s="68"/>
      <c r="AA33" s="66"/>
      <c r="AB33" s="66"/>
      <c r="AC33" s="69"/>
      <c r="AD33" s="69"/>
    </row>
    <row r="34" spans="2:30" ht="13.5">
      <c r="B34" s="65"/>
      <c r="C34" s="77" t="s">
        <v>78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66"/>
      <c r="Q34" s="66"/>
      <c r="R34" s="66"/>
      <c r="S34" s="66"/>
      <c r="T34" s="66"/>
      <c r="U34" s="67"/>
      <c r="V34" s="67"/>
      <c r="W34" s="66"/>
      <c r="X34" s="66"/>
      <c r="Y34" s="66"/>
      <c r="Z34" s="68"/>
      <c r="AA34" s="66"/>
      <c r="AB34" s="66"/>
      <c r="AC34" s="69"/>
      <c r="AD34" s="69"/>
    </row>
    <row r="35" spans="2:30" ht="12.7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</row>
    <row r="36" spans="2:30" ht="12.75">
      <c r="B36" s="69"/>
      <c r="C36" s="77" t="s">
        <v>151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90" t="s">
        <v>150</v>
      </c>
      <c r="P36" s="90"/>
      <c r="Q36" s="90"/>
      <c r="R36" s="90"/>
      <c r="S36" s="90"/>
      <c r="T36" s="90"/>
      <c r="U36" s="90"/>
      <c r="V36" s="90"/>
      <c r="W36" s="90" t="s">
        <v>152</v>
      </c>
      <c r="X36" s="69"/>
      <c r="Y36" s="69"/>
      <c r="Z36" s="69"/>
      <c r="AA36" s="69"/>
      <c r="AB36" s="69"/>
      <c r="AC36" s="69"/>
      <c r="AD36" s="69"/>
    </row>
    <row r="37" spans="2:30" ht="12.7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</row>
    <row r="38" spans="2:30" ht="12.7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30" ht="12.7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2:30" ht="12.7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2:30" ht="12.7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2:30" ht="12.7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2:30" ht="12.7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2:30" ht="12.7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2:30" ht="12.7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2:30" ht="12.7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2:30" ht="12.7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2:30" ht="12.7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2:30" ht="12.7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2:30" ht="12.7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2:30" ht="12.7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2:30" ht="12.7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2:30" ht="12.7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2:30" ht="12.7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2:30" ht="12.7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2:30" ht="12.7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2:30" ht="12.7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2:30" ht="12.7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</sheetData>
  <sheetProtection/>
  <mergeCells count="37">
    <mergeCell ref="D18:D19"/>
    <mergeCell ref="E18:E19"/>
    <mergeCell ref="F18:F19"/>
    <mergeCell ref="G18:G19"/>
    <mergeCell ref="M7:N7"/>
    <mergeCell ref="H18:H19"/>
    <mergeCell ref="I18:I19"/>
    <mergeCell ref="J6:J8"/>
    <mergeCell ref="F6:G7"/>
    <mergeCell ref="K18:K19"/>
    <mergeCell ref="B6:B8"/>
    <mergeCell ref="W7:X7"/>
    <mergeCell ref="Y7:Z7"/>
    <mergeCell ref="H6:I7"/>
    <mergeCell ref="K6:L7"/>
    <mergeCell ref="O7:P7"/>
    <mergeCell ref="Q7:R7"/>
    <mergeCell ref="S7:T7"/>
    <mergeCell ref="U7:V7"/>
    <mergeCell ref="D6:E7"/>
    <mergeCell ref="L18:L19"/>
    <mergeCell ref="M18:M19"/>
    <mergeCell ref="M6:AD6"/>
    <mergeCell ref="J18:J19"/>
    <mergeCell ref="AC7:AD7"/>
    <mergeCell ref="Q18:Q19"/>
    <mergeCell ref="AA7:AB7"/>
    <mergeCell ref="B2:AB2"/>
    <mergeCell ref="R18:R19"/>
    <mergeCell ref="D17:R17"/>
    <mergeCell ref="C4:AB4"/>
    <mergeCell ref="C3:AB3"/>
    <mergeCell ref="B10:C10"/>
    <mergeCell ref="N18:N19"/>
    <mergeCell ref="O18:O19"/>
    <mergeCell ref="C6:C8"/>
    <mergeCell ref="P18:P19"/>
  </mergeCells>
  <printOptions/>
  <pageMargins left="0.17" right="0.17" top="0.17" bottom="0.17" header="0.17" footer="0.1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3" sqref="A3:U3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4" width="7.421875" style="0" customWidth="1"/>
    <col min="5" max="6" width="6.7109375" style="0" customWidth="1"/>
    <col min="7" max="7" width="8.00390625" style="0" customWidth="1"/>
    <col min="8" max="8" width="6.57421875" style="0" customWidth="1"/>
    <col min="9" max="9" width="8.140625" style="0" customWidth="1"/>
    <col min="10" max="10" width="6.00390625" style="0" customWidth="1"/>
    <col min="11" max="11" width="8.28125" style="0" customWidth="1"/>
    <col min="12" max="12" width="5.8515625" style="0" customWidth="1"/>
    <col min="13" max="13" width="8.140625" style="0" customWidth="1"/>
    <col min="14" max="14" width="7.140625" style="0" customWidth="1"/>
    <col min="15" max="15" width="7.8515625" style="0" customWidth="1"/>
    <col min="16" max="16" width="6.7109375" style="0" customWidth="1"/>
    <col min="17" max="17" width="11.8515625" style="0" customWidth="1"/>
    <col min="18" max="18" width="11.140625" style="0" customWidth="1"/>
    <col min="19" max="19" width="9.7109375" style="0" customWidth="1"/>
    <col min="20" max="20" width="8.7109375" style="0" customWidth="1"/>
    <col min="21" max="21" width="8.57421875" style="0" customWidth="1"/>
    <col min="22" max="23" width="7.7109375" style="0" customWidth="1"/>
  </cols>
  <sheetData>
    <row r="1" ht="12.75">
      <c r="A1" t="s">
        <v>70</v>
      </c>
    </row>
    <row r="2" ht="20.25">
      <c r="U2" s="38"/>
    </row>
    <row r="3" spans="1:21" ht="12.75">
      <c r="A3" s="285" t="s">
        <v>68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1" ht="12.75">
      <c r="A4" s="285" t="s">
        <v>164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</row>
    <row r="5" spans="1:21" ht="12.75">
      <c r="A5" s="285" t="s">
        <v>69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7" ht="13.5" thickBot="1">
      <c r="T7" t="s">
        <v>48</v>
      </c>
    </row>
    <row r="8" spans="1:21" ht="13.5" customHeight="1">
      <c r="A8" s="26"/>
      <c r="B8" s="283" t="s">
        <v>42</v>
      </c>
      <c r="C8" s="281" t="s">
        <v>49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</row>
    <row r="9" spans="1:23" ht="129" customHeight="1">
      <c r="A9" s="26"/>
      <c r="B9" s="284"/>
      <c r="C9" s="287" t="s">
        <v>101</v>
      </c>
      <c r="D9" s="288"/>
      <c r="E9" s="277" t="s">
        <v>165</v>
      </c>
      <c r="F9" s="278"/>
      <c r="G9" s="277" t="s">
        <v>166</v>
      </c>
      <c r="H9" s="278"/>
      <c r="I9" s="277" t="s">
        <v>170</v>
      </c>
      <c r="J9" s="278"/>
      <c r="K9" s="277" t="s">
        <v>167</v>
      </c>
      <c r="L9" s="278"/>
      <c r="M9" s="277" t="s">
        <v>168</v>
      </c>
      <c r="N9" s="278"/>
      <c r="O9" s="277" t="s">
        <v>169</v>
      </c>
      <c r="P9" s="278"/>
      <c r="Q9" s="286" t="s">
        <v>79</v>
      </c>
      <c r="R9" s="279" t="s">
        <v>64</v>
      </c>
      <c r="S9" s="279" t="s">
        <v>65</v>
      </c>
      <c r="T9" s="279" t="s">
        <v>66</v>
      </c>
      <c r="U9" s="280" t="s">
        <v>67</v>
      </c>
      <c r="V9" s="69"/>
      <c r="W9" s="69"/>
    </row>
    <row r="10" spans="1:23" ht="33" customHeight="1">
      <c r="A10" s="26"/>
      <c r="B10" s="284"/>
      <c r="C10" s="78" t="s">
        <v>41</v>
      </c>
      <c r="D10" s="78" t="s">
        <v>36</v>
      </c>
      <c r="E10" s="78" t="s">
        <v>41</v>
      </c>
      <c r="F10" s="78" t="s">
        <v>36</v>
      </c>
      <c r="G10" s="78" t="s">
        <v>8</v>
      </c>
      <c r="H10" s="78" t="s">
        <v>36</v>
      </c>
      <c r="I10" s="78" t="s">
        <v>8</v>
      </c>
      <c r="J10" s="78" t="s">
        <v>36</v>
      </c>
      <c r="K10" s="78" t="s">
        <v>8</v>
      </c>
      <c r="L10" s="78" t="s">
        <v>36</v>
      </c>
      <c r="M10" s="78" t="s">
        <v>8</v>
      </c>
      <c r="N10" s="78" t="s">
        <v>36</v>
      </c>
      <c r="O10" s="78" t="s">
        <v>8</v>
      </c>
      <c r="P10" s="78" t="s">
        <v>36</v>
      </c>
      <c r="Q10" s="286"/>
      <c r="R10" s="279"/>
      <c r="S10" s="279"/>
      <c r="T10" s="279"/>
      <c r="U10" s="280"/>
      <c r="V10" s="69"/>
      <c r="W10" s="69"/>
    </row>
    <row r="11" spans="1:23" ht="13.5">
      <c r="A11" s="26"/>
      <c r="B11" s="81">
        <v>0</v>
      </c>
      <c r="C11" s="27">
        <v>1</v>
      </c>
      <c r="D11" s="27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5">
        <v>19</v>
      </c>
      <c r="V11" s="69"/>
      <c r="W11" s="69"/>
    </row>
    <row r="12" spans="1:23" ht="42.75" customHeight="1">
      <c r="A12" s="26"/>
      <c r="B12" s="82" t="s">
        <v>51</v>
      </c>
      <c r="C12" s="27">
        <f>SUM(E12+G12+I12+K12+M12+O12)</f>
        <v>0</v>
      </c>
      <c r="D12" s="27">
        <f>SUM(F12+H12+J12+L12+N12+P12)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0"/>
      <c r="Q12" s="84">
        <f>SUM(R12+S12+T12+U12)</f>
        <v>0</v>
      </c>
      <c r="R12" s="84"/>
      <c r="S12" s="84"/>
      <c r="T12" s="84"/>
      <c r="U12" s="85"/>
      <c r="V12" s="69"/>
      <c r="W12" s="69"/>
    </row>
    <row r="13" spans="1:23" ht="13.5">
      <c r="A13" s="26"/>
      <c r="B13" s="81" t="s">
        <v>23</v>
      </c>
      <c r="C13" s="27">
        <f aca="true" t="shared" si="0" ref="C13:C18">SUM(E13+G13+I13+K13+M13+O13)</f>
        <v>0</v>
      </c>
      <c r="D13" s="27">
        <f aca="true" t="shared" si="1" ref="D13:D18">SUM(F13+H13+J13+L13+N13+P13)</f>
        <v>0</v>
      </c>
      <c r="E13" s="60"/>
      <c r="F13" s="59"/>
      <c r="G13" s="59"/>
      <c r="H13" s="59"/>
      <c r="I13" s="59"/>
      <c r="J13" s="59"/>
      <c r="K13" s="60"/>
      <c r="L13" s="60"/>
      <c r="M13" s="59"/>
      <c r="N13" s="59"/>
      <c r="O13" s="59"/>
      <c r="P13" s="60"/>
      <c r="Q13" s="84">
        <f aca="true" t="shared" si="2" ref="Q13:Q18">SUM(R13+S13+T13+U13)</f>
        <v>0</v>
      </c>
      <c r="R13" s="84"/>
      <c r="S13" s="84"/>
      <c r="T13" s="84"/>
      <c r="U13" s="85"/>
      <c r="V13" s="69"/>
      <c r="W13" s="69"/>
    </row>
    <row r="14" spans="1:23" ht="12.75">
      <c r="A14" s="24"/>
      <c r="B14" s="83" t="s">
        <v>24</v>
      </c>
      <c r="C14" s="27">
        <f t="shared" si="0"/>
        <v>0</v>
      </c>
      <c r="D14" s="27">
        <f t="shared" si="1"/>
        <v>0</v>
      </c>
      <c r="E14" s="60"/>
      <c r="F14" s="59"/>
      <c r="G14" s="59"/>
      <c r="H14" s="59"/>
      <c r="I14" s="59"/>
      <c r="J14" s="59"/>
      <c r="K14" s="60"/>
      <c r="L14" s="60"/>
      <c r="M14" s="59"/>
      <c r="N14" s="59"/>
      <c r="O14" s="59"/>
      <c r="P14" s="60"/>
      <c r="Q14" s="84">
        <f t="shared" si="2"/>
        <v>0</v>
      </c>
      <c r="R14" s="84"/>
      <c r="S14" s="84"/>
      <c r="T14" s="84"/>
      <c r="U14" s="85"/>
      <c r="V14" s="69"/>
      <c r="W14" s="69"/>
    </row>
    <row r="15" spans="1:23" ht="12.75">
      <c r="A15" s="24"/>
      <c r="B15" s="83"/>
      <c r="C15" s="27">
        <f t="shared" si="0"/>
        <v>0</v>
      </c>
      <c r="D15" s="27">
        <f t="shared" si="1"/>
        <v>0</v>
      </c>
      <c r="E15" s="60"/>
      <c r="F15" s="27"/>
      <c r="G15" s="27"/>
      <c r="H15" s="27"/>
      <c r="I15" s="27"/>
      <c r="J15" s="27"/>
      <c r="K15" s="60"/>
      <c r="L15" s="60"/>
      <c r="M15" s="27"/>
      <c r="N15" s="27"/>
      <c r="O15" s="27"/>
      <c r="P15" s="60"/>
      <c r="Q15" s="84">
        <f t="shared" si="2"/>
        <v>0</v>
      </c>
      <c r="R15" s="84"/>
      <c r="S15" s="84"/>
      <c r="T15" s="84"/>
      <c r="U15" s="85"/>
      <c r="V15" s="69"/>
      <c r="W15" s="69"/>
    </row>
    <row r="16" spans="1:23" ht="12.75">
      <c r="A16" s="24"/>
      <c r="B16" s="86"/>
      <c r="C16" s="27">
        <f t="shared" si="0"/>
        <v>0</v>
      </c>
      <c r="D16" s="27">
        <f t="shared" si="1"/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f t="shared" si="2"/>
        <v>0</v>
      </c>
      <c r="R16" s="84"/>
      <c r="S16" s="84"/>
      <c r="T16" s="84"/>
      <c r="U16" s="85"/>
      <c r="V16" s="69"/>
      <c r="W16" s="69"/>
    </row>
    <row r="17" spans="1:23" ht="12.75">
      <c r="A17" s="24"/>
      <c r="B17" s="86"/>
      <c r="C17" s="27">
        <f t="shared" si="0"/>
        <v>0</v>
      </c>
      <c r="D17" s="27">
        <f t="shared" si="1"/>
        <v>0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>
        <f t="shared" si="2"/>
        <v>0</v>
      </c>
      <c r="R17" s="84"/>
      <c r="S17" s="84"/>
      <c r="T17" s="84"/>
      <c r="U17" s="85"/>
      <c r="V17" s="69"/>
      <c r="W17" s="69"/>
    </row>
    <row r="18" spans="2:23" ht="13.5" thickBot="1">
      <c r="B18" s="87"/>
      <c r="C18" s="62">
        <f t="shared" si="0"/>
        <v>0</v>
      </c>
      <c r="D18" s="62">
        <f t="shared" si="1"/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>
        <f t="shared" si="2"/>
        <v>0</v>
      </c>
      <c r="R18" s="88"/>
      <c r="S18" s="88"/>
      <c r="T18" s="88"/>
      <c r="U18" s="89"/>
      <c r="V18" s="69"/>
      <c r="W18" s="69"/>
    </row>
    <row r="20" ht="12.75">
      <c r="B20" t="s">
        <v>102</v>
      </c>
    </row>
    <row r="21" ht="12.75">
      <c r="B21" t="s">
        <v>80</v>
      </c>
    </row>
    <row r="22" ht="12.75">
      <c r="B22" t="s">
        <v>89</v>
      </c>
    </row>
    <row r="23" ht="12.75">
      <c r="B23" t="s">
        <v>90</v>
      </c>
    </row>
    <row r="24" ht="12.75">
      <c r="B24" t="s">
        <v>91</v>
      </c>
    </row>
    <row r="28" spans="2:23" ht="12.75">
      <c r="B28" s="99" t="s">
        <v>151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 t="s">
        <v>150</v>
      </c>
      <c r="O28" s="99"/>
      <c r="P28" s="99"/>
      <c r="Q28" s="99"/>
      <c r="R28" s="99"/>
      <c r="S28" s="99"/>
      <c r="T28" s="99"/>
      <c r="U28" s="99"/>
      <c r="V28" s="99" t="s">
        <v>152</v>
      </c>
      <c r="W28" s="99"/>
    </row>
  </sheetData>
  <sheetProtection/>
  <mergeCells count="17">
    <mergeCell ref="C8:U8"/>
    <mergeCell ref="B8:B10"/>
    <mergeCell ref="A3:U3"/>
    <mergeCell ref="A4:U4"/>
    <mergeCell ref="A5:U5"/>
    <mergeCell ref="Q9:Q10"/>
    <mergeCell ref="R9:R10"/>
    <mergeCell ref="S9:S10"/>
    <mergeCell ref="C9:D9"/>
    <mergeCell ref="E9:F9"/>
    <mergeCell ref="O9:P9"/>
    <mergeCell ref="T9:T10"/>
    <mergeCell ref="U9:U10"/>
    <mergeCell ref="G9:H9"/>
    <mergeCell ref="I9:J9"/>
    <mergeCell ref="K9:L9"/>
    <mergeCell ref="M9:N9"/>
  </mergeCells>
  <printOptions/>
  <pageMargins left="0.17" right="0.17" top="0.17" bottom="0.17" header="0.17" footer="0.1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Q9" sqref="Q9"/>
    </sheetView>
  </sheetViews>
  <sheetFormatPr defaultColWidth="8.8515625" defaultRowHeight="12.75"/>
  <cols>
    <col min="1" max="1" width="11.140625" style="8" customWidth="1"/>
    <col min="2" max="2" width="13.140625" style="8" customWidth="1"/>
    <col min="3" max="3" width="11.140625" style="8" customWidth="1"/>
    <col min="4" max="4" width="11.7109375" style="8" customWidth="1"/>
    <col min="5" max="6" width="14.140625" style="8" customWidth="1"/>
    <col min="7" max="7" width="13.00390625" style="8" customWidth="1"/>
    <col min="8" max="8" width="13.7109375" style="8" customWidth="1"/>
    <col min="9" max="9" width="11.28125" style="8" customWidth="1"/>
    <col min="10" max="10" width="11.421875" style="8" customWidth="1"/>
    <col min="11" max="11" width="14.7109375" style="8" customWidth="1"/>
    <col min="12" max="12" width="13.421875" style="8" customWidth="1"/>
    <col min="13" max="13" width="12.28125" style="8" customWidth="1"/>
    <col min="14" max="14" width="8.8515625" style="8" customWidth="1"/>
    <col min="15" max="15" width="11.421875" style="8" customWidth="1"/>
    <col min="16" max="16" width="12.00390625" style="8" customWidth="1"/>
    <col min="17" max="17" width="11.140625" style="8" customWidth="1"/>
    <col min="18" max="16384" width="8.8515625" style="8" customWidth="1"/>
  </cols>
  <sheetData>
    <row r="1" s="6" customFormat="1" ht="12.75">
      <c r="A1" s="6" t="s">
        <v>149</v>
      </c>
    </row>
    <row r="2" spans="14:15" ht="21">
      <c r="N2" s="31"/>
      <c r="O2" s="38"/>
    </row>
    <row r="3" spans="3:14" ht="12.75">
      <c r="C3" s="294" t="s">
        <v>71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3:14" ht="12.75">
      <c r="C4" s="294" t="s">
        <v>72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3:16" ht="12.75">
      <c r="C5" s="294" t="s">
        <v>115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P5" s="6" t="s">
        <v>50</v>
      </c>
    </row>
    <row r="6" spans="3:16" ht="12.75"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P6" s="6"/>
    </row>
    <row r="7" spans="3:16" ht="13.5" thickBo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P7" s="6"/>
    </row>
    <row r="8" spans="1:17" ht="41.25" customHeight="1">
      <c r="A8" s="185" t="s">
        <v>136</v>
      </c>
      <c r="B8" s="165" t="s">
        <v>142</v>
      </c>
      <c r="C8" s="165" t="s">
        <v>143</v>
      </c>
      <c r="D8" s="167" t="s">
        <v>118</v>
      </c>
      <c r="E8" s="167"/>
      <c r="F8" s="167"/>
      <c r="G8" s="167"/>
      <c r="H8" s="165" t="s">
        <v>144</v>
      </c>
      <c r="I8" s="167" t="s">
        <v>117</v>
      </c>
      <c r="J8" s="167"/>
      <c r="K8" s="167"/>
      <c r="L8" s="167"/>
      <c r="M8" s="165" t="s">
        <v>171</v>
      </c>
      <c r="N8" s="167" t="s">
        <v>172</v>
      </c>
      <c r="O8" s="167"/>
      <c r="P8" s="167"/>
      <c r="Q8" s="168"/>
    </row>
    <row r="9" spans="1:17" ht="133.5">
      <c r="A9" s="186"/>
      <c r="B9" s="166"/>
      <c r="C9" s="166"/>
      <c r="D9" s="9" t="s">
        <v>112</v>
      </c>
      <c r="E9" s="9" t="s">
        <v>116</v>
      </c>
      <c r="F9" s="9" t="s">
        <v>45</v>
      </c>
      <c r="G9" s="44" t="s">
        <v>125</v>
      </c>
      <c r="H9" s="166"/>
      <c r="I9" s="9" t="s">
        <v>121</v>
      </c>
      <c r="J9" s="9" t="s">
        <v>113</v>
      </c>
      <c r="K9" s="9" t="s">
        <v>45</v>
      </c>
      <c r="L9" s="44" t="s">
        <v>126</v>
      </c>
      <c r="M9" s="166"/>
      <c r="N9" s="9" t="s">
        <v>120</v>
      </c>
      <c r="O9" s="9" t="s">
        <v>119</v>
      </c>
      <c r="P9" s="9" t="s">
        <v>45</v>
      </c>
      <c r="Q9" s="45" t="s">
        <v>126</v>
      </c>
    </row>
    <row r="10" spans="1:17" ht="12.7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3">
        <v>10</v>
      </c>
      <c r="K10" s="17">
        <v>11</v>
      </c>
      <c r="L10" s="18">
        <v>12</v>
      </c>
      <c r="M10" s="17">
        <v>13</v>
      </c>
      <c r="N10" s="17">
        <v>14</v>
      </c>
      <c r="O10" s="13">
        <v>15</v>
      </c>
      <c r="P10" s="17">
        <v>16</v>
      </c>
      <c r="Q10" s="18">
        <v>17</v>
      </c>
    </row>
    <row r="11" spans="1:17" ht="12.75" customHeight="1">
      <c r="A11" s="36" t="s">
        <v>25</v>
      </c>
      <c r="B11" s="34"/>
      <c r="C11" s="17"/>
      <c r="D11" s="17"/>
      <c r="E11" s="17"/>
      <c r="F11" s="17"/>
      <c r="G11" s="17"/>
      <c r="H11" s="17"/>
      <c r="I11" s="17"/>
      <c r="J11" s="13"/>
      <c r="K11" s="17"/>
      <c r="L11" s="18"/>
      <c r="M11" s="17"/>
      <c r="N11" s="17"/>
      <c r="O11" s="13"/>
      <c r="P11" s="17"/>
      <c r="Q11" s="18"/>
    </row>
    <row r="12" spans="1:17" ht="12.75">
      <c r="A12" s="289"/>
      <c r="B12" s="289"/>
      <c r="C12" s="192"/>
      <c r="D12" s="192"/>
      <c r="E12" s="192"/>
      <c r="F12" s="13"/>
      <c r="G12" s="13"/>
      <c r="H12" s="192"/>
      <c r="I12" s="192"/>
      <c r="J12" s="192"/>
      <c r="K12" s="13"/>
      <c r="L12" s="14"/>
      <c r="M12" s="192"/>
      <c r="N12" s="192"/>
      <c r="O12" s="192"/>
      <c r="P12" s="13"/>
      <c r="Q12" s="14"/>
    </row>
    <row r="13" spans="1:17" ht="12.75">
      <c r="A13" s="289"/>
      <c r="B13" s="289"/>
      <c r="C13" s="192"/>
      <c r="D13" s="192"/>
      <c r="E13" s="192"/>
      <c r="F13" s="13"/>
      <c r="G13" s="13"/>
      <c r="H13" s="192"/>
      <c r="I13" s="192"/>
      <c r="J13" s="192"/>
      <c r="K13" s="13"/>
      <c r="L13" s="14"/>
      <c r="M13" s="192"/>
      <c r="N13" s="192"/>
      <c r="O13" s="192"/>
      <c r="P13" s="13"/>
      <c r="Q13" s="14"/>
    </row>
    <row r="14" spans="1:17" ht="12.75">
      <c r="A14" s="289"/>
      <c r="B14" s="289"/>
      <c r="C14" s="192"/>
      <c r="D14" s="192"/>
      <c r="E14" s="192"/>
      <c r="F14" s="13"/>
      <c r="G14" s="13"/>
      <c r="H14" s="192"/>
      <c r="I14" s="192"/>
      <c r="J14" s="192"/>
      <c r="K14" s="13"/>
      <c r="L14" s="14"/>
      <c r="M14" s="192"/>
      <c r="N14" s="192"/>
      <c r="O14" s="192"/>
      <c r="P14" s="13"/>
      <c r="Q14" s="14"/>
    </row>
    <row r="15" spans="1:17" ht="12.75">
      <c r="A15" s="289"/>
      <c r="B15" s="289"/>
      <c r="C15" s="192"/>
      <c r="D15" s="192"/>
      <c r="E15" s="192"/>
      <c r="F15" s="47"/>
      <c r="G15" s="47"/>
      <c r="H15" s="192"/>
      <c r="I15" s="192"/>
      <c r="J15" s="192"/>
      <c r="K15" s="47"/>
      <c r="L15" s="48"/>
      <c r="M15" s="192"/>
      <c r="N15" s="192"/>
      <c r="O15" s="192"/>
      <c r="P15" s="47"/>
      <c r="Q15" s="48"/>
    </row>
    <row r="16" spans="1:17" ht="12.75">
      <c r="A16" s="289"/>
      <c r="B16" s="289"/>
      <c r="C16" s="192"/>
      <c r="D16" s="192"/>
      <c r="E16" s="192"/>
      <c r="F16" s="47"/>
      <c r="G16" s="47"/>
      <c r="H16" s="192"/>
      <c r="I16" s="192"/>
      <c r="J16" s="192"/>
      <c r="K16" s="47"/>
      <c r="L16" s="48"/>
      <c r="M16" s="192"/>
      <c r="N16" s="192"/>
      <c r="O16" s="192"/>
      <c r="P16" s="47"/>
      <c r="Q16" s="48"/>
    </row>
    <row r="17" spans="1:17" ht="12.75">
      <c r="A17" s="289"/>
      <c r="B17" s="289"/>
      <c r="C17" s="192"/>
      <c r="D17" s="292"/>
      <c r="E17" s="292"/>
      <c r="F17" s="47"/>
      <c r="G17" s="47"/>
      <c r="H17" s="192"/>
      <c r="I17" s="292"/>
      <c r="J17" s="292"/>
      <c r="K17" s="47"/>
      <c r="L17" s="48"/>
      <c r="M17" s="192"/>
      <c r="N17" s="292"/>
      <c r="O17" s="292"/>
      <c r="P17" s="47"/>
      <c r="Q17" s="48"/>
    </row>
    <row r="18" spans="1:17" ht="12.75">
      <c r="A18" s="289"/>
      <c r="B18" s="289"/>
      <c r="C18" s="192"/>
      <c r="D18" s="292"/>
      <c r="E18" s="292"/>
      <c r="F18" s="47"/>
      <c r="G18" s="47"/>
      <c r="H18" s="192"/>
      <c r="I18" s="292"/>
      <c r="J18" s="292"/>
      <c r="K18" s="47"/>
      <c r="L18" s="48"/>
      <c r="M18" s="192"/>
      <c r="N18" s="292"/>
      <c r="O18" s="292"/>
      <c r="P18" s="47"/>
      <c r="Q18" s="48"/>
    </row>
    <row r="19" spans="1:17" ht="12.75">
      <c r="A19" s="289"/>
      <c r="B19" s="289"/>
      <c r="C19" s="192"/>
      <c r="D19" s="292"/>
      <c r="E19" s="292"/>
      <c r="F19" s="47"/>
      <c r="G19" s="47"/>
      <c r="H19" s="192"/>
      <c r="I19" s="292"/>
      <c r="J19" s="292"/>
      <c r="K19" s="47"/>
      <c r="L19" s="48"/>
      <c r="M19" s="192"/>
      <c r="N19" s="292"/>
      <c r="O19" s="292"/>
      <c r="P19" s="47"/>
      <c r="Q19" s="48"/>
    </row>
    <row r="20" spans="1:17" ht="12.75">
      <c r="A20" s="289"/>
      <c r="B20" s="289"/>
      <c r="C20" s="192"/>
      <c r="D20" s="292"/>
      <c r="E20" s="292"/>
      <c r="F20" s="47"/>
      <c r="G20" s="47"/>
      <c r="H20" s="192"/>
      <c r="I20" s="292"/>
      <c r="J20" s="292"/>
      <c r="K20" s="47"/>
      <c r="L20" s="48"/>
      <c r="M20" s="192"/>
      <c r="N20" s="292"/>
      <c r="O20" s="292"/>
      <c r="P20" s="47"/>
      <c r="Q20" s="48"/>
    </row>
    <row r="21" spans="1:17" ht="13.5" thickBot="1">
      <c r="A21" s="290"/>
      <c r="B21" s="290"/>
      <c r="C21" s="291"/>
      <c r="D21" s="293"/>
      <c r="E21" s="293"/>
      <c r="F21" s="49"/>
      <c r="G21" s="49"/>
      <c r="H21" s="291"/>
      <c r="I21" s="293"/>
      <c r="J21" s="293"/>
      <c r="K21" s="49"/>
      <c r="L21" s="50"/>
      <c r="M21" s="291"/>
      <c r="N21" s="293"/>
      <c r="O21" s="293"/>
      <c r="P21" s="49"/>
      <c r="Q21" s="50"/>
    </row>
    <row r="22" ht="12.75">
      <c r="A22" s="8" t="s">
        <v>97</v>
      </c>
    </row>
    <row r="23" ht="12.75">
      <c r="A23" s="8" t="s">
        <v>92</v>
      </c>
    </row>
    <row r="24" ht="12.75">
      <c r="A24" s="8" t="s">
        <v>93</v>
      </c>
    </row>
    <row r="25" ht="12.75">
      <c r="A25" s="8" t="s">
        <v>94</v>
      </c>
    </row>
    <row r="26" ht="12.75">
      <c r="A26" s="8" t="s">
        <v>95</v>
      </c>
    </row>
    <row r="27" ht="12.75">
      <c r="A27" s="8" t="s">
        <v>96</v>
      </c>
    </row>
    <row r="28" ht="12.75">
      <c r="A28" s="8" t="s">
        <v>98</v>
      </c>
    </row>
    <row r="29" s="41" customFormat="1" ht="15.75">
      <c r="A29" s="41" t="s">
        <v>106</v>
      </c>
    </row>
    <row r="30" s="41" customFormat="1" ht="15">
      <c r="A30" s="41" t="s">
        <v>107</v>
      </c>
    </row>
    <row r="31" s="41" customFormat="1" ht="15">
      <c r="A31" s="41" t="s">
        <v>122</v>
      </c>
    </row>
    <row r="35" spans="1:15" ht="12.75">
      <c r="A35" s="8" t="s">
        <v>151</v>
      </c>
      <c r="G35" s="8" t="s">
        <v>150</v>
      </c>
      <c r="O35" s="8" t="s">
        <v>152</v>
      </c>
    </row>
  </sheetData>
  <sheetProtection/>
  <mergeCells count="28">
    <mergeCell ref="M12:M21"/>
    <mergeCell ref="N12:N16"/>
    <mergeCell ref="O12:O16"/>
    <mergeCell ref="N17:N21"/>
    <mergeCell ref="O17:O21"/>
    <mergeCell ref="C3:N3"/>
    <mergeCell ref="C4:N4"/>
    <mergeCell ref="C5:N5"/>
    <mergeCell ref="M8:M9"/>
    <mergeCell ref="N8:Q8"/>
    <mergeCell ref="D17:D21"/>
    <mergeCell ref="E17:E21"/>
    <mergeCell ref="I17:I21"/>
    <mergeCell ref="J17:J21"/>
    <mergeCell ref="B8:B9"/>
    <mergeCell ref="C8:C9"/>
    <mergeCell ref="D8:G8"/>
    <mergeCell ref="H8:H9"/>
    <mergeCell ref="A8:A9"/>
    <mergeCell ref="A12:A21"/>
    <mergeCell ref="I8:L8"/>
    <mergeCell ref="B12:B21"/>
    <mergeCell ref="C12:C21"/>
    <mergeCell ref="D12:D16"/>
    <mergeCell ref="E12:E16"/>
    <mergeCell ref="H12:H21"/>
    <mergeCell ref="I12:I16"/>
    <mergeCell ref="J12:J16"/>
  </mergeCells>
  <printOptions/>
  <pageMargins left="0.31" right="0.25" top="0.21" bottom="0.24" header="0.22" footer="0.2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 - 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Iliescu</dc:creator>
  <cp:keywords/>
  <dc:description/>
  <cp:lastModifiedBy>Elena Chirila</cp:lastModifiedBy>
  <cp:lastPrinted>2018-04-20T09:55:03Z</cp:lastPrinted>
  <dcterms:created xsi:type="dcterms:W3CDTF">2003-03-12T07:42:41Z</dcterms:created>
  <dcterms:modified xsi:type="dcterms:W3CDTF">2018-04-20T10:03:16Z</dcterms:modified>
  <cp:category/>
  <cp:version/>
  <cp:contentType/>
  <cp:contentStatus/>
</cp:coreProperties>
</file>